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filterPrivacy="1" defaultThemeVersion="124226"/>
  <xr:revisionPtr revIDLastSave="0" documentId="13_ncr:1_{1F83C299-D540-4DA1-804A-7D44611349FF}" xr6:coauthVersionLast="47" xr6:coauthVersionMax="47" xr10:uidLastSave="{00000000-0000-0000-0000-000000000000}"/>
  <bookViews>
    <workbookView xWindow="-108" yWindow="-108" windowWidth="23256" windowHeight="12576" xr2:uid="{00000000-000D-0000-FFFF-FFFF00000000}"/>
  </bookViews>
  <sheets>
    <sheet name="取組と実績（進捗管理表）" sheetId="9" r:id="rId1"/>
    <sheet name="-" sheetId="11" r:id="rId2"/>
    <sheet name="使用例" sheetId="10" r:id="rId3"/>
  </sheets>
  <definedNames>
    <definedName name="_xlnm.Print_Area" localSheetId="2">使用例!$A$1:$V$26</definedName>
    <definedName name="_xlnm.Print_Area" localSheetId="0">'取組と実績（進捗管理表）'!$A$1:$V$26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9" l="1"/>
  <c r="Q25" i="9" s="1"/>
  <c r="S24" i="9"/>
  <c r="R24" i="9"/>
  <c r="Q24" i="9"/>
  <c r="S23" i="9"/>
  <c r="R23" i="9"/>
  <c r="Q23" i="9"/>
  <c r="S22" i="9"/>
  <c r="R22" i="9"/>
  <c r="Q22" i="9"/>
  <c r="S21" i="9"/>
  <c r="R21" i="9"/>
  <c r="Q21" i="9"/>
  <c r="S20" i="9"/>
  <c r="R20" i="9"/>
  <c r="Q20" i="9"/>
  <c r="S19" i="9"/>
  <c r="R19" i="9"/>
  <c r="Q19" i="9"/>
  <c r="S18" i="9"/>
  <c r="R18" i="9"/>
  <c r="Q18" i="9"/>
  <c r="S17" i="9"/>
  <c r="R17" i="9"/>
  <c r="Q17" i="9"/>
  <c r="S16" i="9"/>
  <c r="R16" i="9"/>
  <c r="Q16" i="9"/>
  <c r="S15" i="9"/>
  <c r="R15" i="9"/>
  <c r="Q15" i="9"/>
  <c r="S14" i="9"/>
  <c r="Q14" i="9"/>
  <c r="S13" i="9"/>
  <c r="Q13" i="9"/>
  <c r="S12" i="9"/>
  <c r="Q12" i="9"/>
  <c r="S10" i="9"/>
  <c r="R10" i="9"/>
  <c r="Q10" i="9"/>
  <c r="S9" i="9"/>
  <c r="R9" i="9"/>
  <c r="Q9" i="9"/>
  <c r="S8" i="9"/>
  <c r="R8" i="9"/>
  <c r="Q8" i="9"/>
  <c r="S7" i="9"/>
  <c r="R7" i="9"/>
  <c r="Q7" i="9"/>
  <c r="S5" i="9"/>
  <c r="R5" i="9"/>
  <c r="Q5" i="9"/>
  <c r="P25" i="10"/>
  <c r="Q25" i="10" s="1"/>
  <c r="S24" i="10"/>
  <c r="R24" i="10"/>
  <c r="Q24" i="10"/>
  <c r="S23" i="10"/>
  <c r="R23" i="10"/>
  <c r="Q23" i="10"/>
  <c r="S22" i="10"/>
  <c r="R22" i="10"/>
  <c r="Q22" i="10"/>
  <c r="S21" i="10"/>
  <c r="R21" i="10"/>
  <c r="Q21" i="10"/>
  <c r="S20" i="10"/>
  <c r="R20" i="10"/>
  <c r="Q20" i="10"/>
  <c r="S19" i="10"/>
  <c r="R19" i="10"/>
  <c r="Q19" i="10"/>
  <c r="S18" i="10"/>
  <c r="R18" i="10"/>
  <c r="Q18" i="10"/>
  <c r="S17" i="10"/>
  <c r="R17" i="10"/>
  <c r="Q17" i="10"/>
  <c r="S16" i="10"/>
  <c r="R16" i="10"/>
  <c r="Q16" i="10"/>
  <c r="S15" i="10"/>
  <c r="R15" i="10"/>
  <c r="Q15" i="10"/>
  <c r="S14" i="10"/>
  <c r="Q14" i="10"/>
  <c r="S13" i="10"/>
  <c r="Q13" i="10"/>
  <c r="S12" i="10"/>
  <c r="Q12" i="10"/>
  <c r="S10" i="10"/>
  <c r="R10" i="10"/>
  <c r="Q10" i="10"/>
  <c r="S9" i="10"/>
  <c r="R9" i="10"/>
  <c r="Q9" i="10"/>
  <c r="S8" i="10"/>
  <c r="R8" i="10"/>
  <c r="Q8" i="10"/>
  <c r="S7" i="10"/>
  <c r="R7" i="10"/>
  <c r="Q7" i="10"/>
  <c r="S5" i="10"/>
  <c r="R5" i="10"/>
  <c r="Q5" i="10"/>
</calcChain>
</file>

<file path=xl/sharedStrings.xml><?xml version="1.0" encoding="utf-8"?>
<sst xmlns="http://schemas.openxmlformats.org/spreadsheetml/2006/main" count="266" uniqueCount="119">
  <si>
    <t>取扱
分野</t>
    <rPh sb="0" eb="2">
      <t>トリアツカイ</t>
    </rPh>
    <rPh sb="3" eb="5">
      <t>ブンヤ</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</si>
  <si>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</si>
  <si>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</si>
  <si>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</si>
  <si>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</si>
  <si>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</si>
  <si>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</si>
  <si>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</si>
  <si>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</si>
  <si>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健診の必要性を従業員へ周知していますか？</t>
    <rPh sb="0" eb="2">
      <t>ケンシン</t>
    </rPh>
    <rPh sb="3" eb="6">
      <t>ヒツヨウセイ</t>
    </rPh>
    <rPh sb="7" eb="10">
      <t>ジュウギョウイン</t>
    </rPh>
    <rPh sb="11" eb="13">
      <t>シュウチ</t>
    </rPh>
    <phoneticPr fontId="4"/>
  </si>
  <si>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4"/>
  </si>
  <si>
    <t>健康づくりを担当する担当者を決めていますか？</t>
    <rPh sb="0" eb="2">
      <t>ケンコウ</t>
    </rPh>
    <rPh sb="6" eb="8">
      <t>タントウ</t>
    </rPh>
    <rPh sb="10" eb="13">
      <t>タントウシャ</t>
    </rPh>
    <rPh sb="14" eb="15">
      <t>キ</t>
    </rPh>
    <phoneticPr fontId="4"/>
  </si>
  <si>
    <t>従業員が健康づくりを話し合える場はありますか？</t>
    <rPh sb="4" eb="6">
      <t>ケンコウ</t>
    </rPh>
    <rPh sb="10" eb="11">
      <t>ハナ</t>
    </rPh>
    <rPh sb="12" eb="13">
      <t>ア</t>
    </rPh>
    <rPh sb="15" eb="16">
      <t>バ</t>
    </rPh>
    <phoneticPr fontId="4"/>
  </si>
  <si>
    <t>健康測定機器等を設置していますか？</t>
    <rPh sb="0" eb="2">
      <t>ケンコウ</t>
    </rPh>
    <rPh sb="2" eb="4">
      <t>ソクテイ</t>
    </rPh>
    <rPh sb="4" eb="6">
      <t>キキ</t>
    </rPh>
    <rPh sb="6" eb="7">
      <t>トウ</t>
    </rPh>
    <rPh sb="8" eb="10">
      <t>セッチ</t>
    </rPh>
    <phoneticPr fontId="4"/>
  </si>
  <si>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4"/>
  </si>
  <si>
    <t>健診等</t>
    <rPh sb="0" eb="2">
      <t>ケンシン</t>
    </rPh>
    <rPh sb="2" eb="3">
      <t>トウ</t>
    </rPh>
    <phoneticPr fontId="2"/>
  </si>
  <si>
    <t>階段の活用など歩数を増やす工夫をしていますか？</t>
    <rPh sb="0" eb="2">
      <t>カイダン</t>
    </rPh>
    <rPh sb="3" eb="5">
      <t>カツヨウ</t>
    </rPh>
    <rPh sb="7" eb="9">
      <t>ホスウ</t>
    </rPh>
    <rPh sb="10" eb="11">
      <t>フ</t>
    </rPh>
    <rPh sb="13" eb="15">
      <t>クフウ</t>
    </rPh>
    <phoneticPr fontId="4"/>
  </si>
  <si>
    <t>従業員にたばこの害について周知活動をしていますか？</t>
    <rPh sb="0" eb="3">
      <t>ジュウギョウイン</t>
    </rPh>
    <rPh sb="8" eb="9">
      <t>ガイ</t>
    </rPh>
    <rPh sb="13" eb="15">
      <t>シュウチ</t>
    </rPh>
    <rPh sb="15" eb="17">
      <t>カツドウ</t>
    </rPh>
    <phoneticPr fontId="4"/>
  </si>
  <si>
    <t>受動喫煙防止策を講じていますか？</t>
    <rPh sb="0" eb="2">
      <t>ジュドウ</t>
    </rPh>
    <rPh sb="2" eb="4">
      <t>キツエン</t>
    </rPh>
    <rPh sb="4" eb="6">
      <t>ボウシ</t>
    </rPh>
    <rPh sb="6" eb="7">
      <t>サク</t>
    </rPh>
    <rPh sb="8" eb="9">
      <t>コウ</t>
    </rPh>
    <phoneticPr fontId="4"/>
  </si>
  <si>
    <t>気になることを相談できる職場の雰囲気を作っていますか？</t>
    <rPh sb="0" eb="1">
      <t>キ</t>
    </rPh>
    <rPh sb="7" eb="9">
      <t>ソウダン</t>
    </rPh>
    <rPh sb="12" eb="14">
      <t>ショクバ</t>
    </rPh>
    <rPh sb="15" eb="18">
      <t>フンイキ</t>
    </rPh>
    <rPh sb="19" eb="20">
      <t>ツク</t>
    </rPh>
    <phoneticPr fontId="4"/>
  </si>
  <si>
    <t>⑬</t>
    <phoneticPr fontId="4"/>
  </si>
  <si>
    <t>⑭</t>
    <phoneticPr fontId="4"/>
  </si>
  <si>
    <t>⑮</t>
    <phoneticPr fontId="4"/>
  </si>
  <si>
    <t>⑯</t>
    <phoneticPr fontId="4"/>
  </si>
  <si>
    <t>⑰</t>
    <phoneticPr fontId="4"/>
  </si>
  <si>
    <t>⑱</t>
    <phoneticPr fontId="4"/>
  </si>
  <si>
    <t>⑧</t>
    <phoneticPr fontId="2"/>
  </si>
  <si>
    <t>⑩</t>
    <phoneticPr fontId="2"/>
  </si>
  <si>
    <t>⑪</t>
    <phoneticPr fontId="2"/>
  </si>
  <si>
    <t>⑫</t>
    <phoneticPr fontId="2"/>
  </si>
  <si>
    <t>健診結果の活用</t>
    <rPh sb="0" eb="2">
      <t>ケンシン</t>
    </rPh>
    <rPh sb="2" eb="4">
      <t>ケッカ</t>
    </rPh>
    <rPh sb="5" eb="7">
      <t>カツヨウ</t>
    </rPh>
    <phoneticPr fontId="2"/>
  </si>
  <si>
    <t>健康づくりのための
環境づくり</t>
    <rPh sb="0" eb="2">
      <t>ケンコウ</t>
    </rPh>
    <rPh sb="10" eb="12">
      <t>カンキョウ</t>
    </rPh>
    <phoneticPr fontId="2"/>
  </si>
  <si>
    <t>できて
いる</t>
    <phoneticPr fontId="2"/>
  </si>
  <si>
    <t>概ね
できて
いる</t>
    <rPh sb="0" eb="1">
      <t>オオム</t>
    </rPh>
    <phoneticPr fontId="2"/>
  </si>
  <si>
    <t>できて
いない</t>
    <phoneticPr fontId="2"/>
  </si>
  <si>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4"/>
  </si>
  <si>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4"/>
  </si>
  <si>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4"/>
  </si>
  <si>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4"/>
  </si>
  <si>
    <t>設置機器名・台数
（機器の設置と記録票など利用状況確認）</t>
    <rPh sb="0" eb="2">
      <t>セッチ</t>
    </rPh>
    <rPh sb="2" eb="4">
      <t>キキ</t>
    </rPh>
    <rPh sb="4" eb="5">
      <t>メイ</t>
    </rPh>
    <rPh sb="6" eb="8">
      <t>ダイスウ</t>
    </rPh>
    <rPh sb="25" eb="27">
      <t>カクニン</t>
    </rPh>
    <phoneticPr fontId="4"/>
  </si>
  <si>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4"/>
  </si>
  <si>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4"/>
  </si>
  <si>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4"/>
  </si>
  <si>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4"/>
  </si>
  <si>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4"/>
  </si>
  <si>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4"/>
  </si>
  <si>
    <t>評価方法</t>
    <rPh sb="0" eb="2">
      <t>ヒョウカ</t>
    </rPh>
    <rPh sb="2" eb="4">
      <t>ホウホウ</t>
    </rPh>
    <phoneticPr fontId="2"/>
  </si>
  <si>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4"/>
  </si>
  <si>
    <t>会議・委員会等開催日</t>
    <rPh sb="0" eb="2">
      <t>カイギ</t>
    </rPh>
    <rPh sb="3" eb="6">
      <t>イインカイ</t>
    </rPh>
    <rPh sb="6" eb="7">
      <t>トウ</t>
    </rPh>
    <rPh sb="7" eb="10">
      <t>カイサイビ</t>
    </rPh>
    <phoneticPr fontId="2"/>
  </si>
  <si>
    <t>合計</t>
    <rPh sb="0" eb="2">
      <t>ゴウケイ</t>
    </rPh>
    <phoneticPr fontId="2"/>
  </si>
  <si>
    <t>点</t>
    <rPh sb="0" eb="1">
      <t>テン</t>
    </rPh>
    <phoneticPr fontId="2"/>
  </si>
  <si>
    <t>-</t>
    <phoneticPr fontId="2"/>
  </si>
  <si>
    <t>従業員の皆様は健診を100％受診していますか？（％）</t>
    <rPh sb="0" eb="3">
      <t>ジュウギョウイン</t>
    </rPh>
    <rPh sb="4" eb="6">
      <t>ミナサマ</t>
    </rPh>
    <rPh sb="7" eb="10">
      <t>ケンシン</t>
    </rPh>
    <rPh sb="14" eb="16">
      <t>ジュシン</t>
    </rPh>
    <phoneticPr fontId="4"/>
  </si>
  <si>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4"/>
  </si>
  <si>
    <t>職場の
「食」</t>
    <rPh sb="0" eb="2">
      <t>ショクバ</t>
    </rPh>
    <rPh sb="5" eb="6">
      <t>ショク</t>
    </rPh>
    <phoneticPr fontId="2"/>
  </si>
  <si>
    <t>職場の
「運動」</t>
    <rPh sb="0" eb="2">
      <t>ショクバ</t>
    </rPh>
    <rPh sb="5" eb="7">
      <t>ウンドウ</t>
    </rPh>
    <phoneticPr fontId="2"/>
  </si>
  <si>
    <t>職場の
「禁煙」</t>
    <rPh sb="0" eb="2">
      <t>ショクバ</t>
    </rPh>
    <rPh sb="5" eb="7">
      <t>キンエン</t>
    </rPh>
    <phoneticPr fontId="2"/>
  </si>
  <si>
    <t>心の
「健康」</t>
    <rPh sb="0" eb="1">
      <t>ココロ</t>
    </rPh>
    <rPh sb="4" eb="6">
      <t>ケンコウ</t>
    </rPh>
    <phoneticPr fontId="2"/>
  </si>
  <si>
    <t>設問
項番</t>
    <rPh sb="0" eb="2">
      <t>セツモン</t>
    </rPh>
    <rPh sb="3" eb="5">
      <t>コウバン</t>
    </rPh>
    <phoneticPr fontId="2"/>
  </si>
  <si>
    <t>実施結果　／　添付資料</t>
    <rPh sb="0" eb="2">
      <t>ジッシ</t>
    </rPh>
    <rPh sb="2" eb="4">
      <t>ケッカ</t>
    </rPh>
    <rPh sb="7" eb="9">
      <t>テンプ</t>
    </rPh>
    <rPh sb="9" eb="11">
      <t>シリョウ</t>
    </rPh>
    <phoneticPr fontId="2"/>
  </si>
  <si>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</si>
  <si>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</si>
  <si>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</si>
  <si>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</si>
  <si>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</si>
  <si>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</si>
  <si>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</si>
  <si>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</si>
  <si>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</si>
  <si>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</si>
  <si>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</si>
  <si>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</si>
  <si>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2" eb="45">
      <t>ジッシビ</t>
    </rPh>
    <rPh sb="58" eb="59">
      <t>ネン</t>
    </rPh>
    <rPh sb="61" eb="62">
      <t>カイ</t>
    </rPh>
    <rPh sb="62" eb="64">
      <t>ジッシ</t>
    </rPh>
    <rPh sb="67" eb="70">
      <t>ジュウギョウイン</t>
    </rPh>
    <rPh sb="72" eb="74">
      <t>シュウチ</t>
    </rPh>
    <rPh sb="74" eb="76">
      <t>ジッセキ</t>
    </rPh>
    <rPh sb="86" eb="88">
      <t>ハイシン</t>
    </rPh>
    <rPh sb="89" eb="91">
      <t>バアイ</t>
    </rPh>
    <rPh sb="92" eb="93">
      <t>ウツ</t>
    </rPh>
    <rPh sb="95" eb="97">
      <t>カイギ</t>
    </rPh>
    <rPh sb="97" eb="99">
      <t>シリョウ</t>
    </rPh>
    <rPh sb="100" eb="101">
      <t>ウツ</t>
    </rPh>
    <rPh sb="102" eb="104">
      <t>カイラン</t>
    </rPh>
    <phoneticPr fontId="4"/>
  </si>
  <si>
    <t>その他の添付資料
（実績・取組がわかる資料）</t>
    <rPh sb="2" eb="3">
      <t>タ</t>
    </rPh>
    <rPh sb="4" eb="6">
      <t>テンプ</t>
    </rPh>
    <rPh sb="6" eb="8">
      <t>シリョウ</t>
    </rPh>
    <rPh sb="10" eb="12">
      <t>ジッセキ</t>
    </rPh>
    <rPh sb="13" eb="15">
      <t>トリクミ</t>
    </rPh>
    <rPh sb="19" eb="21">
      <t>シリョウ</t>
    </rPh>
    <phoneticPr fontId="2"/>
  </si>
  <si>
    <t>□
□
□
□
□</t>
    <phoneticPr fontId="2"/>
  </si>
  <si>
    <t>□
□
□
□</t>
    <phoneticPr fontId="2"/>
  </si>
  <si>
    <t>□
□
□</t>
    <phoneticPr fontId="2"/>
  </si>
  <si>
    <t>STEP1の取組みと実績の一覧</t>
    <rPh sb="6" eb="8">
      <t>トリクミ</t>
    </rPh>
    <rPh sb="10" eb="12">
      <t>ジッセキ</t>
    </rPh>
    <rPh sb="13" eb="15">
      <t>イチラン</t>
    </rPh>
    <phoneticPr fontId="2"/>
  </si>
  <si>
    <t>月</t>
    <rPh sb="0" eb="1">
      <t>ツキ</t>
    </rPh>
    <phoneticPr fontId="2"/>
  </si>
  <si>
    <t>健康企業宣言日</t>
    <rPh sb="0" eb="2">
      <t>ケンコウ</t>
    </rPh>
    <rPh sb="2" eb="4">
      <t>キギョウ</t>
    </rPh>
    <rPh sb="4" eb="6">
      <t>センゲン</t>
    </rPh>
    <rPh sb="6" eb="7">
      <t>ビ</t>
    </rPh>
    <phoneticPr fontId="2"/>
  </si>
  <si>
    <t>STEP1の取組みと実績の一覧（進捗管理表）</t>
    <rPh sb="6" eb="8">
      <t>トリクミ</t>
    </rPh>
    <rPh sb="10" eb="12">
      <t>ジッセキ</t>
    </rPh>
    <rPh sb="13" eb="15">
      <t>イチラン</t>
    </rPh>
    <rPh sb="16" eb="18">
      <t>シンチョク</t>
    </rPh>
    <rPh sb="18" eb="20">
      <t>カンリ</t>
    </rPh>
    <rPh sb="20" eb="21">
      <t>ヒョウ</t>
    </rPh>
    <phoneticPr fontId="2"/>
  </si>
  <si>
    <t>４月</t>
    <rPh sb="1" eb="2">
      <t>ガツ</t>
    </rPh>
    <phoneticPr fontId="2"/>
  </si>
  <si>
    <t>５月</t>
    <rPh sb="1" eb="2">
      <t>ガツ</t>
    </rPh>
    <phoneticPr fontId="2"/>
  </si>
  <si>
    <t>６月</t>
    <rPh sb="1" eb="2">
      <t>ガツ</t>
    </rPh>
    <phoneticPr fontId="2"/>
  </si>
  <si>
    <t>７月</t>
  </si>
  <si>
    <t>８月</t>
  </si>
  <si>
    <t>９月</t>
  </si>
  <si>
    <t>１０月</t>
  </si>
  <si>
    <t>１１月</t>
  </si>
  <si>
    <t>１月</t>
  </si>
  <si>
    <t>２月</t>
  </si>
  <si>
    <t>３月</t>
    <rPh sb="1" eb="2">
      <t>ガツ</t>
    </rPh>
    <phoneticPr fontId="2"/>
  </si>
  <si>
    <t>１２月</t>
    <rPh sb="2" eb="3">
      <t>ガツ</t>
    </rPh>
    <phoneticPr fontId="2"/>
  </si>
  <si>
    <t>健康づくり会議　開催日</t>
    <rPh sb="0" eb="2">
      <t>ケンコウ</t>
    </rPh>
    <rPh sb="5" eb="7">
      <t>カイギ</t>
    </rPh>
    <rPh sb="8" eb="11">
      <t>カイサイビ</t>
    </rPh>
    <phoneticPr fontId="2"/>
  </si>
  <si>
    <t>7月から各フロアーに血圧計を設置</t>
    <rPh sb="1" eb="2">
      <t>ガツ</t>
    </rPh>
    <rPh sb="4" eb="5">
      <t>カク</t>
    </rPh>
    <rPh sb="10" eb="13">
      <t>ケツアツケイ</t>
    </rPh>
    <rPh sb="14" eb="16">
      <t>セッチ</t>
    </rPh>
    <phoneticPr fontId="2"/>
  </si>
  <si>
    <t>事務室あるビルが完全分煙実施</t>
    <rPh sb="0" eb="3">
      <t>ジムシツ</t>
    </rPh>
    <rPh sb="8" eb="10">
      <t>カンゼン</t>
    </rPh>
    <rPh sb="10" eb="12">
      <t>ブンエン</t>
    </rPh>
    <rPh sb="12" eb="14">
      <t>ジッシ</t>
    </rPh>
    <phoneticPr fontId="2"/>
  </si>
  <si>
    <t>再検査となったものに通知するとともに、必ず検査を受けるよう案内</t>
    <rPh sb="0" eb="3">
      <t>サイケンサ</t>
    </rPh>
    <rPh sb="10" eb="12">
      <t>ツウチ</t>
    </rPh>
    <rPh sb="19" eb="20">
      <t>カナラ</t>
    </rPh>
    <rPh sb="21" eb="23">
      <t>ケンサ</t>
    </rPh>
    <rPh sb="24" eb="25">
      <t>ウ</t>
    </rPh>
    <rPh sb="29" eb="31">
      <t>アンナイ</t>
    </rPh>
    <phoneticPr fontId="2"/>
  </si>
  <si>
    <t>※実施結果レポート準備状況</t>
    <rPh sb="1" eb="3">
      <t>ジッシ</t>
    </rPh>
    <rPh sb="3" eb="5">
      <t>ケッカ</t>
    </rPh>
    <rPh sb="9" eb="11">
      <t>ジュンビ</t>
    </rPh>
    <rPh sb="11" eb="13">
      <t>ジョウキョウ</t>
    </rPh>
    <phoneticPr fontId="2"/>
  </si>
  <si>
    <t>○月○日　　　会議報告資料</t>
    <rPh sb="1" eb="2">
      <t>ガツ</t>
    </rPh>
    <rPh sb="3" eb="4">
      <t>ニチ</t>
    </rPh>
    <rPh sb="7" eb="9">
      <t>カイギ</t>
    </rPh>
    <rPh sb="9" eb="11">
      <t>ホウコク</t>
    </rPh>
    <rPh sb="11" eb="13">
      <t>シリョウ</t>
    </rPh>
    <phoneticPr fontId="2"/>
  </si>
  <si>
    <t>実施結果レポート提出（予定）日</t>
    <rPh sb="0" eb="2">
      <t>ジッシ</t>
    </rPh>
    <rPh sb="2" eb="4">
      <t>ケッカ</t>
    </rPh>
    <rPh sb="8" eb="10">
      <t>テイシュツ</t>
    </rPh>
    <rPh sb="11" eb="13">
      <t>ヨテイ</t>
    </rPh>
    <rPh sb="14" eb="15">
      <t>ビ</t>
    </rPh>
    <phoneticPr fontId="2"/>
  </si>
  <si>
    <t>□
□</t>
    <phoneticPr fontId="2"/>
  </si>
  <si>
    <t>□
□</t>
    <phoneticPr fontId="2"/>
  </si>
  <si>
    <t>採点</t>
    <rPh sb="0" eb="2">
      <t>サイテン</t>
    </rPh>
    <phoneticPr fontId="2"/>
  </si>
  <si>
    <t>特定保健指導実施率　　　％</t>
    <rPh sb="0" eb="2">
      <t>トクテイ</t>
    </rPh>
    <rPh sb="2" eb="4">
      <t>ホケン</t>
    </rPh>
    <rPh sb="4" eb="6">
      <t>シドウ</t>
    </rPh>
    <rPh sb="6" eb="8">
      <t>ジッシ</t>
    </rPh>
    <rPh sb="8" eb="9">
      <t>リツ</t>
    </rPh>
    <phoneticPr fontId="2"/>
  </si>
  <si>
    <t>健診受診率　　　％</t>
    <rPh sb="0" eb="2">
      <t>ケンシン</t>
    </rPh>
    <rPh sb="2" eb="4">
      <t>ジュシン</t>
    </rPh>
    <rPh sb="4" eb="5">
      <t>リツ</t>
    </rPh>
    <phoneticPr fontId="2"/>
  </si>
  <si>
    <t>　  　年</t>
    <rPh sb="4" eb="5">
      <t>ネン</t>
    </rPh>
    <phoneticPr fontId="2"/>
  </si>
  <si>
    <t>40歳以上は健診結果データの提供
40歳未満は人数の申告
○実施方法：組合の集団健診・人間ドック・特定健診・事業者健診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クミアイ</t>
    </rPh>
    <rPh sb="38" eb="42">
      <t>シュウダンケンシン</t>
    </rPh>
    <rPh sb="43" eb="45">
      <t>ニンゲン</t>
    </rPh>
    <rPh sb="49" eb="51">
      <t>トクテイ</t>
    </rPh>
    <rPh sb="51" eb="53">
      <t>ケンシン</t>
    </rPh>
    <rPh sb="54" eb="57">
      <t>ジギョウシャ</t>
    </rPh>
    <rPh sb="57" eb="59">
      <t>ケンシン</t>
    </rPh>
    <rPh sb="61" eb="63">
      <t>ジッシ</t>
    </rPh>
    <rPh sb="63" eb="64">
      <t>ツキ</t>
    </rPh>
    <rPh sb="73" eb="74">
      <t>ネン</t>
    </rPh>
    <rPh sb="75" eb="76">
      <t>カイ</t>
    </rPh>
    <rPh sb="79" eb="81">
      <t>ジュシン</t>
    </rPh>
    <rPh sb="81" eb="83">
      <t>ケッカ</t>
    </rPh>
    <rPh sb="83" eb="85">
      <t>カクニン</t>
    </rPh>
    <rPh sb="85" eb="87">
      <t>ホウホウ</t>
    </rPh>
    <rPh sb="88" eb="90">
      <t>ケンシン</t>
    </rPh>
    <rPh sb="90" eb="92">
      <t>キカン</t>
    </rPh>
    <rPh sb="92" eb="94">
      <t>テイキョウ</t>
    </rPh>
    <rPh sb="95" eb="97">
      <t>コジン</t>
    </rPh>
    <rPh sb="97" eb="99">
      <t>テイシュツ</t>
    </rPh>
    <rPh sb="101" eb="104">
      <t>シンコクビ</t>
    </rPh>
    <rPh sb="110" eb="112">
      <t>ゲンザイ</t>
    </rPh>
    <rPh sb="116" eb="117">
      <t>ニン</t>
    </rPh>
    <rPh sb="117" eb="118">
      <t>チュウ</t>
    </rPh>
    <rPh sb="120" eb="121">
      <t>ニン</t>
    </rPh>
    <rPh sb="121" eb="123">
      <t>ジュシン</t>
    </rPh>
    <rPh sb="124" eb="126">
      <t>ジュシン</t>
    </rPh>
    <rPh sb="126" eb="127">
      <t>リツ</t>
    </rPh>
    <phoneticPr fontId="4"/>
  </si>
  <si>
    <t>40歳以上は健診結果データの提供
40歳未満は人数の申告
○実施方法：組合の集団健診・人間ドック・特定健診・事業者健診
○実施月：　　　　　　、　　　　　（年　　回）
○受診結果確認方法：健診機関提供・個人提出
○申告日：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61" eb="63">
      <t>ジッシ</t>
    </rPh>
    <rPh sb="63" eb="64">
      <t>ツキ</t>
    </rPh>
    <rPh sb="78" eb="79">
      <t>ネン</t>
    </rPh>
    <rPh sb="81" eb="82">
      <t>カイ</t>
    </rPh>
    <rPh sb="85" eb="87">
      <t>ジュシン</t>
    </rPh>
    <rPh sb="87" eb="89">
      <t>ケッカ</t>
    </rPh>
    <rPh sb="89" eb="91">
      <t>カクニン</t>
    </rPh>
    <rPh sb="91" eb="93">
      <t>ホウホウ</t>
    </rPh>
    <rPh sb="94" eb="96">
      <t>ケンシン</t>
    </rPh>
    <rPh sb="96" eb="98">
      <t>キカン</t>
    </rPh>
    <rPh sb="98" eb="100">
      <t>テイキョウ</t>
    </rPh>
    <rPh sb="101" eb="103">
      <t>コジン</t>
    </rPh>
    <rPh sb="103" eb="105">
      <t>テイシュツ</t>
    </rPh>
    <rPh sb="107" eb="110">
      <t>シンコクビ</t>
    </rPh>
    <rPh sb="119" eb="121">
      <t>ゲンザイ</t>
    </rPh>
    <rPh sb="125" eb="126">
      <t>ニン</t>
    </rPh>
    <rPh sb="126" eb="127">
      <t>チュウ</t>
    </rPh>
    <rPh sb="130" eb="131">
      <t>ニン</t>
    </rPh>
    <rPh sb="131" eb="133">
      <t>ジュシン</t>
    </rPh>
    <rPh sb="134" eb="136">
      <t>ジュシン</t>
    </rPh>
    <rPh sb="136" eb="137">
      <t>リツ</t>
    </rPh>
    <phoneticPr fontId="4"/>
  </si>
  <si>
    <t>　　・組合の集団健診・人間ドック・特定健診によりデータ提供（医療機関から自動的に提供）
　　・労安法の事業者健診受診者は健診結果データと問診票を東建国保に提出済み（●月●日）</t>
    <rPh sb="3" eb="5">
      <t>クミアイ</t>
    </rPh>
    <rPh sb="6" eb="10">
      <t>シュウダンケンシン</t>
    </rPh>
    <rPh sb="11" eb="13">
      <t>ニンゲン</t>
    </rPh>
    <rPh sb="17" eb="19">
      <t>トクテイ</t>
    </rPh>
    <rPh sb="19" eb="21">
      <t>ケンシン</t>
    </rPh>
    <rPh sb="27" eb="29">
      <t>テイキョウ</t>
    </rPh>
    <rPh sb="30" eb="32">
      <t>イリョウ</t>
    </rPh>
    <rPh sb="32" eb="34">
      <t>キカン</t>
    </rPh>
    <rPh sb="36" eb="39">
      <t>ジドウテキ</t>
    </rPh>
    <rPh sb="40" eb="42">
      <t>テイキョウ</t>
    </rPh>
    <rPh sb="47" eb="50">
      <t>ロウアンホウ</t>
    </rPh>
    <rPh sb="51" eb="54">
      <t>ジギョウシャ</t>
    </rPh>
    <rPh sb="54" eb="56">
      <t>ケンシン</t>
    </rPh>
    <rPh sb="56" eb="59">
      <t>ジュシンシャ</t>
    </rPh>
    <rPh sb="60" eb="62">
      <t>ケンシン</t>
    </rPh>
    <rPh sb="62" eb="64">
      <t>ケッカ</t>
    </rPh>
    <rPh sb="68" eb="71">
      <t>モンシンヒョウ</t>
    </rPh>
    <rPh sb="72" eb="74">
      <t>トウケン</t>
    </rPh>
    <rPh sb="74" eb="76">
      <t>コクホ</t>
    </rPh>
    <rPh sb="77" eb="79">
      <t>テイシュツ</t>
    </rPh>
    <rPh sb="79" eb="80">
      <t>ズ</t>
    </rPh>
    <rPh sb="83" eb="84">
      <t>ガツ</t>
    </rPh>
    <rPh sb="85" eb="86">
      <t>ニチ</t>
    </rPh>
    <phoneticPr fontId="2"/>
  </si>
  <si>
    <t>40歳以上の従業員の健診結果を、東建国保へ提供していますか？</t>
    <rPh sb="2" eb="5">
      <t>サイイジョウ</t>
    </rPh>
    <rPh sb="6" eb="9">
      <t>ジュウギョウイン</t>
    </rPh>
    <rPh sb="10" eb="12">
      <t>ケンシン</t>
    </rPh>
    <rPh sb="12" eb="14">
      <t>ケッカ</t>
    </rPh>
    <rPh sb="16" eb="18">
      <t>トウケン</t>
    </rPh>
    <rPh sb="18" eb="20">
      <t>コクホ</t>
    </rPh>
    <rPh sb="21" eb="23">
      <t>テイキョウ</t>
    </rPh>
    <phoneticPr fontId="4"/>
  </si>
  <si>
    <t>40歳以上の健診結果データの提供
○組合の集団健診・人間ドック・特定健診・または事業者健診結果データの提供
○申告日：年/月/日現在
　　　人中　　人受診（受診率　　％）</t>
    <rPh sb="2" eb="5">
      <t>サイイジョウ</t>
    </rPh>
    <rPh sb="6" eb="8">
      <t>ケンシン</t>
    </rPh>
    <rPh sb="8" eb="10">
      <t>ケッカ</t>
    </rPh>
    <rPh sb="14" eb="16">
      <t>テイキョウ</t>
    </rPh>
    <rPh sb="18" eb="20">
      <t>クミアイ</t>
    </rPh>
    <rPh sb="21" eb="23">
      <t>シュウダン</t>
    </rPh>
    <rPh sb="23" eb="25">
      <t>ケンシン</t>
    </rPh>
    <rPh sb="26" eb="28">
      <t>ニンゲン</t>
    </rPh>
    <rPh sb="32" eb="34">
      <t>トクテイ</t>
    </rPh>
    <rPh sb="34" eb="36">
      <t>ケンシン</t>
    </rPh>
    <rPh sb="40" eb="43">
      <t>ジギョウシャ</t>
    </rPh>
    <rPh sb="51" eb="53">
      <t>テイキョウ</t>
    </rPh>
    <phoneticPr fontId="4"/>
  </si>
  <si>
    <t>40歳以上の健診結果データの提供
○組合の集団健診・人間ドック・特定健診・事業者健診結果データの提供
（40歳以上の）組合の集団健診　　　人、人間ドック　　　　人、特定健診　　　　人
　　　　　　　事業者健診結果提供　　　　　人
○申告日：　　　　　現在　　　　人中　　　人受診（受診率　　　％）</t>
    <rPh sb="2" eb="5">
      <t>サイイジョウ</t>
    </rPh>
    <rPh sb="6" eb="8">
      <t>ケンシン</t>
    </rPh>
    <rPh sb="8" eb="10">
      <t>ケッカ</t>
    </rPh>
    <rPh sb="14" eb="16">
      <t>テイキョウ</t>
    </rPh>
    <rPh sb="54" eb="57">
      <t>サイイジョウ</t>
    </rPh>
    <rPh sb="59" eb="61">
      <t>クミアイ</t>
    </rPh>
    <rPh sb="62" eb="66">
      <t>シュウダンケンシン</t>
    </rPh>
    <rPh sb="69" eb="70">
      <t>ニン</t>
    </rPh>
    <rPh sb="71" eb="73">
      <t>ニンゲン</t>
    </rPh>
    <rPh sb="80" eb="81">
      <t>ニン</t>
    </rPh>
    <rPh sb="82" eb="84">
      <t>トクテイ</t>
    </rPh>
    <rPh sb="84" eb="86">
      <t>ケンシン</t>
    </rPh>
    <rPh sb="90" eb="91">
      <t>ニン</t>
    </rPh>
    <rPh sb="99" eb="102">
      <t>ジギョウシャ</t>
    </rPh>
    <rPh sb="102" eb="104">
      <t>ケンシン</t>
    </rPh>
    <rPh sb="104" eb="106">
      <t>ケッカ</t>
    </rPh>
    <rPh sb="106" eb="108">
      <t>テイキョウ</t>
    </rPh>
    <rPh sb="113" eb="114">
      <t>ニン</t>
    </rPh>
    <phoneticPr fontId="4"/>
  </si>
  <si>
    <t>40歳以上の健診結果データの提供
○組合の集団健診・人間ドック・特定健診➡自動的に結果提供される
　事業者健診➡健診結果と問診結果を所属の組合経由で東建国保にご提出ください
（40歳以上の）組合の集団健診　　　人、人間ドック　　　　人、特定健診　　　　人
　　　　　　　事業者健診結果提供　　　　　人
○申告日：　　　　　現在　　　　人中　　　人受診（受診率　　　％）</t>
    <rPh sb="2" eb="5">
      <t>サイイジョウ</t>
    </rPh>
    <rPh sb="6" eb="8">
      <t>ケンシン</t>
    </rPh>
    <rPh sb="8" eb="10">
      <t>ケッカ</t>
    </rPh>
    <rPh sb="14" eb="16">
      <t>テイキョウ</t>
    </rPh>
    <rPh sb="37" eb="40">
      <t>ジドウテキ</t>
    </rPh>
    <rPh sb="41" eb="43">
      <t>ケッカ</t>
    </rPh>
    <rPh sb="43" eb="45">
      <t>テイキョウ</t>
    </rPh>
    <rPh sb="56" eb="58">
      <t>ケンシン</t>
    </rPh>
    <rPh sb="61" eb="65">
      <t>モンシンケッカ</t>
    </rPh>
    <rPh sb="66" eb="68">
      <t>ショゾク</t>
    </rPh>
    <rPh sb="69" eb="71">
      <t>クミアイ</t>
    </rPh>
    <rPh sb="71" eb="73">
      <t>ケイユ</t>
    </rPh>
    <rPh sb="74" eb="76">
      <t>トウケン</t>
    </rPh>
    <rPh sb="76" eb="78">
      <t>コクホ</t>
    </rPh>
    <rPh sb="80" eb="82">
      <t>テイシュツ</t>
    </rPh>
    <rPh sb="90" eb="93">
      <t>サイイジョウ</t>
    </rPh>
    <rPh sb="95" eb="97">
      <t>クミアイ</t>
    </rPh>
    <rPh sb="98" eb="102">
      <t>シュウダンケンシン</t>
    </rPh>
    <rPh sb="105" eb="106">
      <t>ニン</t>
    </rPh>
    <rPh sb="107" eb="109">
      <t>ニンゲン</t>
    </rPh>
    <rPh sb="116" eb="117">
      <t>ニン</t>
    </rPh>
    <rPh sb="118" eb="120">
      <t>トクテイ</t>
    </rPh>
    <rPh sb="120" eb="122">
      <t>ケンシン</t>
    </rPh>
    <rPh sb="126" eb="127">
      <t>ニン</t>
    </rPh>
    <rPh sb="135" eb="138">
      <t>ジギョウシャ</t>
    </rPh>
    <rPh sb="138" eb="140">
      <t>ケンシン</t>
    </rPh>
    <rPh sb="140" eb="142">
      <t>ケッカ</t>
    </rPh>
    <rPh sb="142" eb="144">
      <t>テイキョウ</t>
    </rPh>
    <rPh sb="149" eb="150">
      <t>ニン</t>
    </rPh>
    <phoneticPr fontId="4"/>
  </si>
  <si>
    <t>健康づくりの目標・計画・進捗管理を行っていますか？</t>
    <rPh sb="0" eb="2">
      <t>ケンコウ</t>
    </rPh>
    <rPh sb="6" eb="8">
      <t>モクヒョウ</t>
    </rPh>
    <rPh sb="9" eb="11">
      <t>ケイカク</t>
    </rPh>
    <rPh sb="12" eb="16">
      <t>シンチョクカンリ</t>
    </rPh>
    <rPh sb="17" eb="18">
      <t>オコナ</t>
    </rPh>
    <phoneticPr fontId="4"/>
  </si>
  <si>
    <t>従業員の日頃の
飲み物に気を付けていますか？</t>
    <rPh sb="4" eb="6">
      <t>ヒゴロ</t>
    </rPh>
    <phoneticPr fontId="2"/>
  </si>
  <si>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4"/>
  </si>
  <si>
    <t>業務中などに体操やストレッチを取り入れていますか？</t>
    <rPh sb="0" eb="3">
      <t>ギョウムチュウ</t>
    </rPh>
    <rPh sb="6" eb="8">
      <t>タイソウ</t>
    </rPh>
    <rPh sb="15" eb="16">
      <t>ト</t>
    </rPh>
    <rPh sb="17" eb="18">
      <t>イ</t>
    </rPh>
    <phoneticPr fontId="4"/>
  </si>
  <si>
    <t>従業員の心の健康に関する取組みを行っていますか？</t>
    <rPh sb="0" eb="3">
      <t>ジュウギョウイン</t>
    </rPh>
    <rPh sb="4" eb="5">
      <t>ココロ</t>
    </rPh>
    <rPh sb="6" eb="8">
      <t>ケンコウ</t>
    </rPh>
    <rPh sb="9" eb="10">
      <t>カン</t>
    </rPh>
    <rPh sb="12" eb="14">
      <t>トリク</t>
    </rPh>
    <rPh sb="16" eb="17">
      <t>オコナ</t>
    </rPh>
    <phoneticPr fontId="4"/>
  </si>
  <si>
    <t>令和4年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</si>
</sst>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411]ggge&quot;年&quot;m&quot;月&quot;d&quot;日&quot;;@"/>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6"/>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u/>
      <sz val="8"/>
      <color theme="1"/>
      <name val="ＭＳ Ｐゴシック"/>
      <family val="3"/>
      <charset val="128"/>
      <scheme val="minor"/>
    </font>
    <font>
      <sz val="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HGP創英角ｺﾞｼｯｸUB"/>
      <family val="3"/>
      <charset val="128"/>
    </font>
    <font>
      <b/>
      <sz val="20"/>
      <color theme="1"/>
      <name val="HGP創英角ｺﾞｼｯｸUB"/>
      <family val="3"/>
      <charset val="128"/>
    </font>
    <font>
      <b/>
      <sz val="12"/>
      <color theme="0"/>
      <name val="ＭＳ Ｐゴシック"/>
      <family val="3"/>
      <charset val="128"/>
      <scheme val="minor"/>
    </font>
    <font>
      <b/>
      <sz val="11"/>
      <color theme="1"/>
      <name val="ＭＳ Ｐゴシック"/>
      <family val="3"/>
      <charset val="128"/>
      <scheme val="minor"/>
    </font>
    <font>
      <b/>
      <sz val="7"/>
      <color theme="1"/>
      <name val="ＭＳ Ｐゴシック"/>
      <family val="3"/>
      <charset val="128"/>
      <scheme val="minor"/>
    </font>
    <font>
      <b/>
      <sz val="9"/>
      <color theme="1"/>
      <name val="ＭＳ Ｐゴシック"/>
      <family val="3"/>
      <charset val="128"/>
      <scheme val="minor"/>
    </font>
  </fonts>
  <fills count="3">
    <fill>
      <patternFill patternType="none"/>
    </fill>
    <fill>
      <patternFill patternType="gray125"/>
    </fill>
    <fill>
      <patternFill patternType="solid">
        <fgColor rgb="FF66FFFF"/>
        <bgColor indexed="64"/>
      </patternFill>
    </fill>
  </fills>
  <borders count="129">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thin">
        <color theme="1" tint="0.249977111117893"/>
      </top>
      <bottom style="thin">
        <color theme="1" tint="0.249977111117893"/>
      </bottom>
      <diagonal/>
    </border>
    <border>
      <left style="thin">
        <color theme="1" tint="0.249977111117893"/>
      </left>
      <right/>
      <top style="medium">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hair">
        <color theme="1" tint="0.499984740745262"/>
      </left>
      <right style="thin">
        <color theme="1" tint="0.249977111117893"/>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medium">
        <color theme="1" tint="0.249977111117893"/>
      </bottom>
      <diagonal/>
    </border>
    <border>
      <left style="hair">
        <color theme="1" tint="0.499984740745262"/>
      </left>
      <right style="hair">
        <color theme="1" tint="0.499984740745262"/>
      </right>
      <top style="hair">
        <color theme="1" tint="0.499984740745262"/>
      </top>
      <bottom style="medium">
        <color theme="1" tint="0.249977111117893"/>
      </bottom>
      <diagonal/>
    </border>
    <border>
      <left style="hair">
        <color theme="1" tint="0.499984740745262"/>
      </left>
      <right style="thin">
        <color theme="1" tint="0.249977111117893"/>
      </right>
      <top style="hair">
        <color theme="1" tint="0.499984740745262"/>
      </top>
      <bottom style="medium">
        <color theme="1" tint="0.249977111117893"/>
      </bottom>
      <diagonal/>
    </border>
    <border>
      <left style="medium">
        <color theme="1" tint="0.249977111117893"/>
      </left>
      <right style="thin">
        <color theme="1" tint="0.249977111117893"/>
      </right>
      <top style="medium">
        <color theme="1" tint="0.249977111117893"/>
      </top>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249977111117893"/>
      </right>
      <top/>
      <bottom style="hair">
        <color theme="1" tint="0.499984740745262"/>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hair">
        <color theme="1" tint="0.499984740745262"/>
      </left>
      <right style="thin">
        <color theme="1" tint="0.249977111117893"/>
      </right>
      <top style="thin">
        <color theme="1" tint="0.249977111117893"/>
      </top>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thin">
        <color theme="1" tint="0.249977111117893"/>
      </right>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theme="1" tint="0.249977111117893"/>
      </right>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hair">
        <color theme="1" tint="0.499984740745262"/>
      </left>
      <right style="thin">
        <color theme="1" tint="0.249977111117893"/>
      </right>
      <top style="thin">
        <color theme="1" tint="0.249977111117893"/>
      </top>
      <bottom style="thin">
        <color theme="1" tint="0.249977111117893"/>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249977111117893"/>
      </right>
      <top style="hair">
        <color theme="1" tint="0.499984740745262"/>
      </top>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hair">
        <color theme="1" tint="0.499984740745262"/>
      </left>
      <right style="thin">
        <color theme="1" tint="0.249977111117893"/>
      </right>
      <top style="hair">
        <color theme="1" tint="0.499984740745262"/>
      </top>
      <bottom style="thin">
        <color theme="1" tint="0.249977111117893"/>
      </bottom>
      <diagonal/>
    </border>
    <border>
      <left style="thin">
        <color theme="1" tint="0.249977111117893"/>
      </left>
      <right/>
      <top style="medium">
        <color theme="1" tint="0.249977111117893"/>
      </top>
      <bottom/>
      <diagonal/>
    </border>
    <border>
      <left style="thin">
        <color theme="1" tint="0.249977111117893"/>
      </left>
      <right/>
      <top/>
      <bottom style="thin">
        <color theme="1" tint="0.249977111117893"/>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medium">
        <color theme="1" tint="0.249977111117893"/>
      </bottom>
      <diagonal/>
    </border>
    <border>
      <left style="thin">
        <color indexed="64"/>
      </left>
      <right style="medium">
        <color theme="1" tint="0.249977111117893"/>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style="hair">
        <color theme="1" tint="0.249977111117893"/>
      </right>
      <top/>
      <bottom style="thin">
        <color theme="1" tint="0.249977111117893"/>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thin">
        <color indexed="64"/>
      </right>
      <top/>
      <bottom style="thin">
        <color theme="1" tint="0.249977111117893"/>
      </bottom>
      <diagonal/>
    </border>
    <border>
      <left style="thin">
        <color theme="1" tint="0.249977111117893"/>
      </left>
      <right style="thin">
        <color indexed="64"/>
      </right>
      <top style="thin">
        <color theme="1" tint="0.249977111117893"/>
      </top>
      <bottom/>
      <diagonal/>
    </border>
    <border>
      <left style="thin">
        <color indexed="64"/>
      </left>
      <right style="medium">
        <color theme="1" tint="0.249977111117893"/>
      </right>
      <top/>
      <bottom style="thin">
        <color theme="1" tint="0.249977111117893"/>
      </bottom>
      <diagonal/>
    </border>
    <border>
      <left style="thin">
        <color indexed="64"/>
      </left>
      <right style="medium">
        <color theme="1" tint="0.249977111117893"/>
      </right>
      <top style="thin">
        <color theme="1" tint="0.249977111117893"/>
      </top>
      <bottom/>
      <diagonal/>
    </border>
    <border>
      <left style="thin">
        <color theme="1" tint="0.249977111117893"/>
      </left>
      <right style="hair">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bottom/>
      <diagonal/>
    </border>
    <border>
      <left style="hair">
        <color theme="1" tint="0.249977111117893"/>
      </left>
      <right style="thin">
        <color theme="1" tint="0.249977111117893"/>
      </right>
      <top/>
      <bottom/>
      <diagonal/>
    </border>
    <border>
      <left/>
      <right style="thin">
        <color theme="1" tint="0.249977111117893"/>
      </right>
      <top/>
      <bottom/>
      <diagonal/>
    </border>
    <border>
      <left style="thin">
        <color theme="1" tint="0.249977111117893"/>
      </left>
      <right/>
      <top style="thin">
        <color theme="1" tint="0.249977111117893"/>
      </top>
      <bottom/>
      <diagonal/>
    </border>
    <border>
      <left style="thin">
        <color theme="1" tint="0.249977111117893"/>
      </left>
      <right style="hair">
        <color theme="1" tint="0.249977111117893"/>
      </right>
      <top/>
      <bottom/>
      <diagonal/>
    </border>
    <border>
      <left style="medium">
        <color theme="1" tint="0.249977111117893"/>
      </left>
      <right style="thin">
        <color theme="1" tint="0.249977111117893"/>
      </right>
      <top/>
      <bottom/>
      <diagonal/>
    </border>
    <border>
      <left style="thin">
        <color theme="1" tint="0.249977111117893"/>
      </left>
      <right/>
      <top/>
      <bottom style="thin">
        <color indexed="64"/>
      </bottom>
      <diagonal/>
    </border>
    <border>
      <left/>
      <right/>
      <top/>
      <bottom style="thin">
        <color indexed="64"/>
      </bottom>
      <diagonal/>
    </border>
    <border>
      <left/>
      <right/>
      <top/>
      <bottom style="thin">
        <color theme="1" tint="0.249977111117893"/>
      </bottom>
      <diagonal/>
    </border>
    <border>
      <left style="hair">
        <color theme="1" tint="0.499984740745262"/>
      </left>
      <right/>
      <top style="thin">
        <color theme="1" tint="0.249977111117893"/>
      </top>
      <bottom/>
      <diagonal/>
    </border>
    <border>
      <left style="hair">
        <color theme="1" tint="0.499984740745262"/>
      </left>
      <right/>
      <top/>
      <bottom style="thin">
        <color indexed="64"/>
      </bottom>
      <diagonal/>
    </border>
    <border>
      <left style="thin">
        <color theme="1" tint="0.249977111117893"/>
      </left>
      <right style="hair">
        <color theme="1" tint="0.499984740745262"/>
      </right>
      <top/>
      <bottom style="thin">
        <color theme="1" tint="0.249977111117893"/>
      </bottom>
      <diagonal/>
    </border>
    <border>
      <left style="hair">
        <color theme="1" tint="0.499984740745262"/>
      </left>
      <right/>
      <top/>
      <bottom style="thin">
        <color theme="1" tint="0.249977111117893"/>
      </bottom>
      <diagonal/>
    </border>
    <border>
      <left style="hair">
        <color theme="1" tint="0.499984740745262"/>
      </left>
      <right style="hair">
        <color theme="1" tint="0.499984740745262"/>
      </right>
      <top/>
      <bottom style="thin">
        <color theme="1" tint="0.249977111117893"/>
      </bottom>
      <diagonal/>
    </border>
    <border>
      <left style="thin">
        <color theme="1" tint="0.249977111117893"/>
      </left>
      <right/>
      <top style="thin">
        <color indexed="64"/>
      </top>
      <bottom style="thin">
        <color indexed="64"/>
      </bottom>
      <diagonal/>
    </border>
    <border>
      <left/>
      <right/>
      <top style="thin">
        <color indexed="64"/>
      </top>
      <bottom style="thin">
        <color indexed="64"/>
      </bottom>
      <diagonal/>
    </border>
    <border>
      <left/>
      <right style="thin">
        <color theme="1" tint="0.249977111117893"/>
      </right>
      <top style="thin">
        <color indexed="64"/>
      </top>
      <bottom style="thin">
        <color indexed="64"/>
      </bottom>
      <diagonal/>
    </border>
    <border>
      <left style="thin">
        <color theme="1" tint="0.249977111117893"/>
      </left>
      <right/>
      <top style="thin">
        <color indexed="64"/>
      </top>
      <bottom style="thin">
        <color theme="1" tint="0.249977111117893"/>
      </bottom>
      <diagonal/>
    </border>
    <border>
      <left/>
      <right/>
      <top style="thin">
        <color indexed="64"/>
      </top>
      <bottom style="thin">
        <color theme="1" tint="0.249977111117893"/>
      </bottom>
      <diagonal/>
    </border>
    <border>
      <left/>
      <right style="thin">
        <color theme="1" tint="0.249977111117893"/>
      </right>
      <top style="thin">
        <color indexed="64"/>
      </top>
      <bottom style="thin">
        <color theme="1" tint="0.249977111117893"/>
      </bottom>
      <diagonal/>
    </border>
    <border>
      <left/>
      <right/>
      <top style="medium">
        <color theme="1" tint="0.249977111117893"/>
      </top>
      <bottom/>
      <diagonal/>
    </border>
    <border>
      <left style="hair">
        <color theme="1" tint="0.499984740745262"/>
      </left>
      <right/>
      <top style="thin">
        <color theme="1" tint="0.249977111117893"/>
      </top>
      <bottom style="thin">
        <color theme="1" tint="0.249977111117893"/>
      </bottom>
      <diagonal/>
    </border>
    <border>
      <left/>
      <right style="hair">
        <color theme="1" tint="0.499984740745262"/>
      </right>
      <top style="thin">
        <color theme="1" tint="0.249977111117893"/>
      </top>
      <bottom style="thin">
        <color theme="1" tint="0.249977111117893"/>
      </bottom>
      <diagonal/>
    </border>
    <border>
      <left style="thin">
        <color theme="1" tint="0.249977111117893"/>
      </left>
      <right/>
      <top style="hair">
        <color theme="1" tint="0.499984740745262"/>
      </top>
      <bottom style="thin">
        <color theme="1" tint="0.249977111117893"/>
      </bottom>
      <diagonal/>
    </border>
    <border>
      <left/>
      <right/>
      <top style="hair">
        <color theme="1" tint="0.499984740745262"/>
      </top>
      <bottom style="thin">
        <color theme="1" tint="0.249977111117893"/>
      </bottom>
      <diagonal/>
    </border>
    <border>
      <left/>
      <right style="thin">
        <color theme="1" tint="0.249977111117893"/>
      </right>
      <top style="hair">
        <color theme="1" tint="0.499984740745262"/>
      </top>
      <bottom style="thin">
        <color theme="1" tint="0.249977111117893"/>
      </bottom>
      <diagonal/>
    </border>
    <border>
      <left style="medium">
        <color theme="1" tint="0.249977111117893"/>
      </left>
      <right/>
      <top style="medium">
        <color theme="1" tint="0.249977111117893"/>
      </top>
      <bottom/>
      <diagonal/>
    </border>
    <border>
      <left style="medium">
        <color theme="1" tint="0.499984740745262"/>
      </left>
      <right/>
      <top style="medium">
        <color theme="1" tint="0.249977111117893"/>
      </top>
      <bottom/>
      <diagonal/>
    </border>
    <border>
      <left/>
      <right style="medium">
        <color theme="1" tint="0.249977111117893"/>
      </right>
      <top style="medium">
        <color theme="1" tint="0.249977111117893"/>
      </top>
      <bottom/>
      <diagonal/>
    </border>
    <border>
      <left style="thin">
        <color indexed="64"/>
      </left>
      <right style="medium">
        <color theme="1" tint="0.249977111117893"/>
      </right>
      <top style="thin">
        <color theme="1" tint="0.249977111117893"/>
      </top>
      <bottom style="medium">
        <color theme="1" tint="0.24997711111789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hair">
        <color theme="0" tint="-0.499984740745262"/>
      </left>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thin">
        <color theme="1" tint="0.249977111117893"/>
      </right>
      <top style="medium">
        <color theme="0" tint="-0.499984740745262"/>
      </top>
      <bottom style="medium">
        <color theme="0" tint="-0.499984740745262"/>
      </bottom>
      <diagonal/>
    </border>
    <border>
      <left style="thin">
        <color theme="1" tint="0.249977111117893"/>
      </left>
      <right/>
      <top style="medium">
        <color theme="0" tint="-0.499984740745262"/>
      </top>
      <bottom style="medium">
        <color theme="0" tint="-0.499984740745262"/>
      </bottom>
      <diagonal/>
    </border>
    <border>
      <left/>
      <right style="thin">
        <color theme="1" tint="0.249977111117893"/>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hair">
        <color theme="0" tint="-0.499984740745262"/>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medium">
        <color theme="1" tint="0.249977111117893"/>
      </left>
      <right/>
      <top/>
      <bottom style="medium">
        <color theme="1" tint="0.249977111117893"/>
      </bottom>
      <diagonal/>
    </border>
    <border>
      <left/>
      <right/>
      <top style="thin">
        <color theme="1" tint="0.249977111117893"/>
      </top>
      <bottom/>
      <diagonal/>
    </border>
    <border>
      <left/>
      <right style="thin">
        <color theme="1" tint="0.249977111117893"/>
      </right>
      <top style="thin">
        <color theme="1" tint="0.249977111117893"/>
      </top>
      <bottom/>
      <diagonal/>
    </border>
    <border>
      <left/>
      <right style="medium">
        <color theme="1" tint="0.249977111117893"/>
      </right>
      <top/>
      <bottom style="thin">
        <color theme="1" tint="0.249977111117893"/>
      </bottom>
      <diagonal/>
    </border>
    <border>
      <left style="hair">
        <color theme="1" tint="0.249977111117893"/>
      </left>
      <right style="thin">
        <color theme="1" tint="0.249977111117893"/>
      </right>
      <top style="hair">
        <color theme="1" tint="0.249977111117893"/>
      </top>
      <bottom style="thin">
        <color theme="1" tint="0.249977111117893"/>
      </bottom>
      <diagonal/>
    </border>
    <border>
      <left style="thin">
        <color theme="1" tint="0.249977111117893"/>
      </left>
      <right/>
      <top style="hair">
        <color theme="1" tint="0.249977111117893"/>
      </top>
      <bottom style="thin">
        <color theme="1" tint="0.249977111117893"/>
      </bottom>
      <diagonal/>
    </border>
    <border>
      <left style="hair">
        <color theme="1" tint="0.499984740745262"/>
      </left>
      <right/>
      <top style="hair">
        <color theme="1" tint="0.249977111117893"/>
      </top>
      <bottom style="thin">
        <color theme="1" tint="0.249977111117893"/>
      </bottom>
      <diagonal/>
    </border>
    <border>
      <left style="hair">
        <color theme="1" tint="0.499984740745262"/>
      </left>
      <right style="hair">
        <color theme="1" tint="0.499984740745262"/>
      </right>
      <top style="hair">
        <color theme="1" tint="0.249977111117893"/>
      </top>
      <bottom style="thin">
        <color theme="1" tint="0.249977111117893"/>
      </bottom>
      <diagonal/>
    </border>
    <border>
      <left/>
      <right/>
      <top style="hair">
        <color theme="1" tint="0.249977111117893"/>
      </top>
      <bottom style="thin">
        <color theme="1" tint="0.249977111117893"/>
      </bottom>
      <diagonal/>
    </border>
    <border>
      <left/>
      <right style="thin">
        <color theme="1" tint="0.249977111117893"/>
      </right>
      <top style="hair">
        <color theme="1" tint="0.249977111117893"/>
      </top>
      <bottom style="thin">
        <color theme="1" tint="0.249977111117893"/>
      </bottom>
      <diagonal/>
    </border>
    <border>
      <left style="thin">
        <color theme="1" tint="0.249977111117893"/>
      </left>
      <right style="hair">
        <color theme="1" tint="0.499984740745262"/>
      </right>
      <top style="thin">
        <color theme="1" tint="0.249977111117893"/>
      </top>
      <bottom style="thin">
        <color indexed="64"/>
      </bottom>
      <diagonal/>
    </border>
    <border>
      <left style="hair">
        <color theme="1" tint="0.499984740745262"/>
      </left>
      <right style="hair">
        <color theme="1" tint="0.499984740745262"/>
      </right>
      <top style="thin">
        <color theme="1" tint="0.249977111117893"/>
      </top>
      <bottom style="thin">
        <color indexed="64"/>
      </bottom>
      <diagonal/>
    </border>
    <border>
      <left style="hair">
        <color theme="1" tint="0.499984740745262"/>
      </left>
      <right style="thin">
        <color theme="1" tint="0.249977111117893"/>
      </right>
      <top style="thin">
        <color theme="1" tint="0.249977111117893"/>
      </top>
      <bottom style="thin">
        <color indexed="64"/>
      </bottom>
      <diagonal/>
    </border>
    <border>
      <left style="medium">
        <color indexed="64"/>
      </left>
      <right style="medium">
        <color indexed="64"/>
      </right>
      <top style="medium">
        <color indexed="64"/>
      </top>
      <bottom style="medium">
        <color indexed="64"/>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medium">
        <color theme="1" tint="0.249977111117893"/>
      </right>
      <top/>
      <bottom style="medium">
        <color theme="0" tint="-0.499984740745262"/>
      </bottom>
      <diagonal/>
    </border>
    <border>
      <left style="thin">
        <color theme="1" tint="0.249977111117893"/>
      </left>
      <right/>
      <top style="thin">
        <color theme="1" tint="0.249977111117893"/>
      </top>
      <bottom style="medium">
        <color indexed="64"/>
      </bottom>
      <diagonal/>
    </border>
    <border>
      <left style="hair">
        <color theme="1" tint="0.249977111117893"/>
      </left>
      <right style="hair">
        <color theme="1" tint="0.249977111117893"/>
      </right>
      <top style="thin">
        <color theme="1" tint="0.249977111117893"/>
      </top>
      <bottom style="medium">
        <color indexed="64"/>
      </bottom>
      <diagonal/>
    </border>
    <border>
      <left/>
      <right style="thin">
        <color theme="1" tint="0.249977111117893"/>
      </right>
      <top style="thin">
        <color theme="1" tint="0.249977111117893"/>
      </top>
      <bottom style="medium">
        <color indexed="64"/>
      </bottom>
      <diagonal/>
    </border>
  </borders>
  <cellStyleXfs count="2">
    <xf numFmtId="0" fontId="0" fillId="0" borderId="0"/>
    <xf numFmtId="0" fontId="1" fillId="0" borderId="0">
      <alignment vertical="center"/>
    </xf>
  </cellStyleXfs>
  <cellXfs count="203">
    <xf numFmtId="0" fontId="0" fillId="0" borderId="0" xfId="0"/>
    <xf numFmtId="0" fontId="6" fillId="0" borderId="0" xfId="0" applyFont="1" applyAlignment="1">
      <alignment vertical="center"/>
    </xf>
    <xf numFmtId="0" fontId="3" fillId="0" borderId="0" xfId="0" applyFont="1" applyAlignment="1">
      <alignment vertical="center"/>
    </xf>
    <xf numFmtId="0" fontId="10" fillId="0" borderId="0" xfId="0" applyFont="1" applyAlignment="1">
      <alignment horizontal="right" vertical="center" shrinkToFit="1"/>
    </xf>
    <xf numFmtId="0" fontId="3" fillId="0" borderId="0" xfId="0" applyFont="1" applyAlignment="1">
      <alignment horizontal="center" vertical="center" wrapText="1"/>
    </xf>
    <xf numFmtId="0" fontId="9" fillId="0" borderId="0" xfId="0" applyFont="1" applyAlignment="1">
      <alignment vertical="center" wrapText="1"/>
    </xf>
    <xf numFmtId="0" fontId="5" fillId="0" borderId="1"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6" fillId="0" borderId="7"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9" fillId="0" borderId="49" xfId="0" applyFont="1" applyBorder="1" applyAlignment="1">
      <alignment horizontal="left" vertical="center" wrapText="1"/>
    </xf>
    <xf numFmtId="0" fontId="3" fillId="0" borderId="49" xfId="0" applyFont="1" applyBorder="1" applyAlignment="1">
      <alignment horizontal="left" vertical="center" wrapText="1"/>
    </xf>
    <xf numFmtId="0" fontId="9" fillId="0" borderId="50" xfId="0" applyFont="1" applyBorder="1" applyAlignment="1">
      <alignment horizontal="left" vertical="center" wrapText="1"/>
    </xf>
    <xf numFmtId="0" fontId="3" fillId="0" borderId="52" xfId="0" applyFont="1" applyBorder="1" applyAlignment="1">
      <alignment horizontal="center" vertical="center"/>
    </xf>
    <xf numFmtId="0" fontId="3" fillId="0" borderId="53" xfId="0" applyFont="1" applyBorder="1" applyAlignment="1">
      <alignment horizontal="left" vertical="center"/>
    </xf>
    <xf numFmtId="0" fontId="3" fillId="0" borderId="53" xfId="0" applyFont="1" applyBorder="1" applyAlignment="1">
      <alignment vertical="center"/>
    </xf>
    <xf numFmtId="0" fontId="3" fillId="0" borderId="54" xfId="0" applyFont="1" applyBorder="1" applyAlignment="1">
      <alignment vertical="center"/>
    </xf>
    <xf numFmtId="0" fontId="5" fillId="0" borderId="58" xfId="1" applyFont="1" applyBorder="1" applyAlignment="1">
      <alignment horizontal="left" vertical="center" wrapText="1"/>
    </xf>
    <xf numFmtId="0" fontId="5" fillId="0" borderId="59" xfId="1" applyFont="1" applyBorder="1" applyAlignment="1">
      <alignment horizontal="left" vertical="center" wrapText="1"/>
    </xf>
    <xf numFmtId="0" fontId="5" fillId="0" borderId="60" xfId="1" applyFont="1" applyBorder="1" applyAlignment="1">
      <alignment horizontal="left" vertical="center" wrapText="1"/>
    </xf>
    <xf numFmtId="56" fontId="3" fillId="0" borderId="48" xfId="0" applyNumberFormat="1" applyFont="1" applyBorder="1" applyAlignment="1">
      <alignment vertical="center"/>
    </xf>
    <xf numFmtId="55" fontId="3" fillId="0" borderId="51" xfId="0" applyNumberFormat="1" applyFont="1" applyBorder="1" applyAlignment="1">
      <alignment horizontal="righ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56" fontId="3" fillId="0" borderId="70" xfId="0" applyNumberFormat="1" applyFont="1" applyBorder="1" applyAlignment="1">
      <alignment vertical="center"/>
    </xf>
    <xf numFmtId="0" fontId="3" fillId="0" borderId="72" xfId="0" applyFont="1" applyBorder="1" applyAlignment="1">
      <alignment vertical="center"/>
    </xf>
    <xf numFmtId="0" fontId="9" fillId="0" borderId="71" xfId="0" applyFont="1" applyBorder="1" applyAlignment="1">
      <alignment horizontal="left" vertical="center" wrapText="1"/>
    </xf>
    <xf numFmtId="0" fontId="3" fillId="0" borderId="61" xfId="0" applyFont="1" applyBorder="1" applyAlignment="1">
      <alignment horizontal="left" vertical="center" wrapText="1"/>
    </xf>
    <xf numFmtId="0" fontId="6" fillId="0" borderId="73" xfId="0" applyFont="1" applyBorder="1" applyAlignment="1">
      <alignment horizontal="center" vertical="center"/>
    </xf>
    <xf numFmtId="56" fontId="3" fillId="0" borderId="53" xfId="0" applyNumberFormat="1" applyFont="1" applyBorder="1" applyAlignment="1">
      <alignment vertical="center"/>
    </xf>
    <xf numFmtId="176" fontId="12" fillId="0" borderId="76" xfId="0" applyNumberFormat="1" applyFont="1" applyBorder="1" applyAlignment="1">
      <alignment vertical="center"/>
    </xf>
    <xf numFmtId="176" fontId="12" fillId="0" borderId="77" xfId="0" applyNumberFormat="1" applyFont="1" applyBorder="1" applyAlignment="1">
      <alignment vertical="center"/>
    </xf>
    <xf numFmtId="176" fontId="12" fillId="0" borderId="0" xfId="0" applyNumberFormat="1" applyFont="1" applyAlignment="1">
      <alignment horizontal="center" vertical="center"/>
    </xf>
    <xf numFmtId="176" fontId="12" fillId="0" borderId="78" xfId="0" applyNumberFormat="1" applyFont="1" applyBorder="1" applyAlignment="1">
      <alignment horizontal="center" vertical="center"/>
    </xf>
    <xf numFmtId="176" fontId="12" fillId="0" borderId="54" xfId="0" applyNumberFormat="1" applyFont="1" applyBorder="1" applyAlignment="1">
      <alignment horizontal="center" vertical="center"/>
    </xf>
    <xf numFmtId="0" fontId="3" fillId="0" borderId="79" xfId="0" applyFont="1" applyBorder="1" applyAlignment="1">
      <alignment horizontal="left" vertical="center"/>
    </xf>
    <xf numFmtId="0" fontId="12" fillId="0" borderId="79" xfId="0" applyFont="1" applyBorder="1" applyAlignment="1">
      <alignment vertical="center"/>
    </xf>
    <xf numFmtId="0" fontId="3" fillId="0" borderId="79" xfId="0" applyFont="1" applyBorder="1" applyAlignment="1">
      <alignment vertical="center"/>
    </xf>
    <xf numFmtId="0" fontId="3" fillId="0" borderId="30" xfId="0" applyFont="1" applyBorder="1" applyAlignment="1">
      <alignment vertical="center"/>
    </xf>
    <xf numFmtId="176" fontId="12" fillId="0" borderId="33" xfId="0" applyNumberFormat="1" applyFont="1" applyBorder="1" applyAlignment="1">
      <alignment vertical="center"/>
    </xf>
    <xf numFmtId="176" fontId="12" fillId="0" borderId="34" xfId="0" applyNumberFormat="1" applyFont="1" applyBorder="1" applyAlignment="1">
      <alignment vertical="center"/>
    </xf>
    <xf numFmtId="176" fontId="12" fillId="0" borderId="81" xfId="0" applyNumberFormat="1" applyFont="1" applyBorder="1" applyAlignment="1">
      <alignment horizontal="center" vertical="center"/>
    </xf>
    <xf numFmtId="176" fontId="12" fillId="0" borderId="82" xfId="0" applyNumberFormat="1" applyFont="1" applyBorder="1" applyAlignment="1">
      <alignment horizontal="center" vertical="center"/>
    </xf>
    <xf numFmtId="176" fontId="12" fillId="0" borderId="83" xfId="0" applyNumberFormat="1" applyFont="1" applyBorder="1" applyAlignment="1">
      <alignment horizontal="center" vertical="center"/>
    </xf>
    <xf numFmtId="0" fontId="5" fillId="0" borderId="0" xfId="1" applyFont="1" applyAlignment="1">
      <alignment horizontal="left" vertical="center" wrapText="1"/>
    </xf>
    <xf numFmtId="0" fontId="6" fillId="0" borderId="91" xfId="0" applyFont="1" applyBorder="1" applyAlignment="1">
      <alignment vertical="center"/>
    </xf>
    <xf numFmtId="0" fontId="6" fillId="0" borderId="92" xfId="0" applyFont="1" applyBorder="1" applyAlignment="1">
      <alignment vertical="center"/>
    </xf>
    <xf numFmtId="0" fontId="5" fillId="0" borderId="99" xfId="1" applyFont="1" applyBorder="1" applyAlignment="1">
      <alignment horizontal="left" vertical="center" wrapText="1"/>
    </xf>
    <xf numFmtId="0" fontId="3" fillId="0" borderId="0" xfId="0" applyFont="1" applyAlignment="1">
      <alignment horizontal="center" vertical="center" textRotation="255" wrapText="1"/>
    </xf>
    <xf numFmtId="0" fontId="8" fillId="0" borderId="0" xfId="0" applyFont="1" applyAlignment="1">
      <alignment horizontal="center" vertical="center" shrinkToFit="1"/>
    </xf>
    <xf numFmtId="0" fontId="9" fillId="0" borderId="0" xfId="0" applyFont="1" applyAlignment="1">
      <alignment horizontal="left" vertical="center" wrapText="1"/>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5" fillId="0" borderId="101" xfId="1" applyFont="1" applyBorder="1" applyAlignment="1">
      <alignment horizontal="left" vertical="center" wrapText="1"/>
    </xf>
    <xf numFmtId="0" fontId="5" fillId="0" borderId="107" xfId="1" applyFont="1" applyBorder="1" applyAlignment="1">
      <alignment horizontal="left" vertical="center" wrapText="1"/>
    </xf>
    <xf numFmtId="0" fontId="6" fillId="0" borderId="108" xfId="0" applyFont="1" applyBorder="1" applyAlignment="1">
      <alignment horizontal="center" vertical="center"/>
    </xf>
    <xf numFmtId="0" fontId="14" fillId="0" borderId="110" xfId="0" applyFont="1" applyBorder="1" applyAlignment="1">
      <alignment vertical="center"/>
    </xf>
    <xf numFmtId="0" fontId="6" fillId="0" borderId="101" xfId="0" applyFont="1" applyBorder="1" applyAlignment="1">
      <alignment horizontal="center" vertical="center"/>
    </xf>
    <xf numFmtId="0" fontId="6" fillId="0" borderId="62" xfId="0" applyFont="1" applyBorder="1" applyAlignment="1">
      <alignment horizontal="center" vertical="center"/>
    </xf>
    <xf numFmtId="0" fontId="14" fillId="0" borderId="0" xfId="0" applyFont="1" applyAlignment="1">
      <alignment vertical="center"/>
    </xf>
    <xf numFmtId="177" fontId="15" fillId="0" borderId="90" xfId="0" applyNumberFormat="1" applyFont="1" applyBorder="1" applyAlignment="1">
      <alignment vertical="center"/>
    </xf>
    <xf numFmtId="177" fontId="15" fillId="0" borderId="98" xfId="0" applyNumberFormat="1" applyFont="1" applyBorder="1" applyAlignment="1">
      <alignment vertical="center"/>
    </xf>
    <xf numFmtId="0" fontId="3" fillId="0" borderId="75" xfId="0" applyFont="1" applyBorder="1" applyAlignment="1">
      <alignment horizontal="center" vertical="center" textRotation="255"/>
    </xf>
    <xf numFmtId="0" fontId="6" fillId="0" borderId="68" xfId="0" applyFont="1" applyBorder="1" applyAlignment="1">
      <alignment horizontal="center" vertical="center"/>
    </xf>
    <xf numFmtId="176" fontId="16" fillId="0" borderId="77" xfId="0" applyNumberFormat="1" applyFont="1" applyBorder="1" applyAlignment="1">
      <alignment vertical="center"/>
    </xf>
    <xf numFmtId="176" fontId="16" fillId="0" borderId="80" xfId="0" applyNumberFormat="1" applyFont="1" applyBorder="1" applyAlignment="1">
      <alignment vertical="center"/>
    </xf>
    <xf numFmtId="176" fontId="16" fillId="0" borderId="33" xfId="0" applyNumberFormat="1" applyFont="1" applyBorder="1" applyAlignment="1">
      <alignment vertical="center"/>
    </xf>
    <xf numFmtId="0" fontId="3" fillId="0" borderId="111" xfId="0" applyFont="1" applyBorder="1" applyAlignment="1">
      <alignment vertical="center"/>
    </xf>
    <xf numFmtId="0" fontId="13" fillId="0" borderId="7"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7" fillId="2" borderId="7" xfId="0" applyFont="1" applyFill="1" applyBorder="1" applyAlignment="1">
      <alignment horizontal="center" vertical="center"/>
    </xf>
    <xf numFmtId="0" fontId="17" fillId="2" borderId="13" xfId="0" applyFont="1" applyFill="1" applyBorder="1" applyAlignment="1">
      <alignment horizontal="center" vertical="center"/>
    </xf>
    <xf numFmtId="56" fontId="3" fillId="0" borderId="73" xfId="0" applyNumberFormat="1" applyFont="1" applyBorder="1" applyAlignment="1">
      <alignment vertical="center"/>
    </xf>
    <xf numFmtId="0" fontId="3" fillId="0" borderId="112" xfId="0" applyFont="1" applyBorder="1" applyAlignment="1">
      <alignment vertical="center"/>
    </xf>
    <xf numFmtId="0" fontId="9" fillId="0" borderId="114" xfId="0" applyFont="1" applyBorder="1" applyAlignment="1">
      <alignment horizontal="right" vertical="center" wrapText="1"/>
    </xf>
    <xf numFmtId="56" fontId="3" fillId="0" borderId="115" xfId="0" applyNumberFormat="1" applyFont="1" applyBorder="1" applyAlignment="1">
      <alignment vertical="center"/>
    </xf>
    <xf numFmtId="0" fontId="3" fillId="0" borderId="116" xfId="0" applyFont="1" applyBorder="1" applyAlignment="1">
      <alignment horizontal="left" vertical="center"/>
    </xf>
    <xf numFmtId="0" fontId="12" fillId="0" borderId="116" xfId="0" applyFont="1" applyBorder="1" applyAlignment="1">
      <alignment vertical="center"/>
    </xf>
    <xf numFmtId="0" fontId="3" fillId="0" borderId="116" xfId="0" applyFont="1" applyBorder="1" applyAlignment="1">
      <alignment vertical="center"/>
    </xf>
    <xf numFmtId="0" fontId="3" fillId="0" borderId="117" xfId="0" applyFont="1" applyBorder="1" applyAlignment="1">
      <alignment vertical="center"/>
    </xf>
    <xf numFmtId="0" fontId="3" fillId="0" borderId="118" xfId="0" applyFont="1" applyBorder="1" applyAlignment="1">
      <alignment vertical="center"/>
    </xf>
    <xf numFmtId="0" fontId="3" fillId="0" borderId="119" xfId="0" applyFont="1" applyBorder="1" applyAlignment="1">
      <alignment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22" xfId="0" applyFont="1" applyBorder="1" applyAlignment="1">
      <alignment horizontal="center" vertical="center"/>
    </xf>
    <xf numFmtId="0" fontId="13" fillId="0" borderId="126" xfId="0" applyFont="1" applyBorder="1" applyAlignment="1">
      <alignment horizontal="center" vertical="center"/>
    </xf>
    <xf numFmtId="0" fontId="13" fillId="0" borderId="127" xfId="0" applyFont="1" applyBorder="1" applyAlignment="1">
      <alignment horizontal="center" vertical="center"/>
    </xf>
    <xf numFmtId="0" fontId="13" fillId="0" borderId="128" xfId="0" applyFont="1" applyBorder="1" applyAlignment="1">
      <alignment horizontal="center" vertical="center"/>
    </xf>
    <xf numFmtId="0" fontId="17" fillId="2" borderId="124" xfId="0" applyFont="1" applyFill="1" applyBorder="1" applyAlignment="1">
      <alignment horizontal="center" vertical="center"/>
    </xf>
    <xf numFmtId="0" fontId="15" fillId="0" borderId="123" xfId="0" applyFont="1" applyBorder="1" applyAlignment="1">
      <alignment vertical="center" shrinkToFit="1"/>
    </xf>
    <xf numFmtId="177" fontId="15" fillId="0" borderId="123" xfId="0" applyNumberFormat="1" applyFont="1" applyBorder="1" applyAlignment="1">
      <alignment horizontal="center" vertical="center"/>
    </xf>
    <xf numFmtId="0" fontId="19" fillId="0" borderId="0" xfId="0" applyFont="1" applyAlignment="1">
      <alignment vertical="center"/>
    </xf>
    <xf numFmtId="0" fontId="13" fillId="0" borderId="100" xfId="0" applyFont="1" applyBorder="1" applyAlignment="1">
      <alignment horizontal="center" vertical="center" wrapText="1"/>
    </xf>
    <xf numFmtId="0" fontId="13" fillId="0" borderId="101" xfId="0" applyFont="1" applyBorder="1" applyAlignment="1">
      <alignment horizontal="center" vertical="center" wrapText="1"/>
    </xf>
    <xf numFmtId="0" fontId="13" fillId="0" borderId="109" xfId="0" applyFont="1" applyBorder="1" applyAlignment="1">
      <alignment horizontal="center" vertical="center" wrapText="1"/>
    </xf>
    <xf numFmtId="0" fontId="6" fillId="0" borderId="105" xfId="0" applyFont="1" applyBorder="1" applyAlignment="1">
      <alignment horizontal="center" vertical="center"/>
    </xf>
    <xf numFmtId="0" fontId="6" fillId="0" borderId="101" xfId="0" applyFont="1" applyBorder="1" applyAlignment="1">
      <alignment horizontal="center" vertical="center"/>
    </xf>
    <xf numFmtId="0" fontId="6" fillId="0" borderId="106" xfId="0" applyFont="1" applyBorder="1" applyAlignment="1">
      <alignment horizontal="center" vertical="center"/>
    </xf>
    <xf numFmtId="0" fontId="3" fillId="0" borderId="3" xfId="0" applyFont="1" applyBorder="1" applyAlignment="1">
      <alignment horizontal="center" vertical="center" textRotation="255" wrapText="1"/>
    </xf>
    <xf numFmtId="0" fontId="3" fillId="0" borderId="3" xfId="0" applyFont="1" applyBorder="1" applyAlignment="1">
      <alignment horizontal="center" vertical="center" textRotation="255"/>
    </xf>
    <xf numFmtId="0" fontId="3" fillId="0" borderId="15"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17" fillId="0" borderId="124" xfId="0" applyFont="1" applyBorder="1" applyAlignment="1">
      <alignment horizontal="right" vertical="center" indent="1"/>
    </xf>
    <xf numFmtId="0" fontId="17" fillId="0" borderId="125" xfId="0" applyFont="1" applyBorder="1" applyAlignment="1">
      <alignment horizontal="right" vertical="center" indent="1"/>
    </xf>
    <xf numFmtId="0" fontId="13" fillId="0" borderId="63" xfId="0" applyFont="1" applyBorder="1" applyAlignment="1">
      <alignment horizontal="center" vertical="center"/>
    </xf>
    <xf numFmtId="0" fontId="13" fillId="0" borderId="53" xfId="0" applyFont="1" applyBorder="1" applyAlignment="1">
      <alignment horizontal="center" vertical="center"/>
    </xf>
    <xf numFmtId="0" fontId="13" fillId="0" borderId="61" xfId="0" applyFont="1" applyBorder="1" applyAlignment="1">
      <alignment horizontal="center" vertical="center"/>
    </xf>
    <xf numFmtId="0" fontId="13" fillId="0" borderId="52" xfId="0" applyFont="1" applyBorder="1" applyAlignment="1">
      <alignment horizontal="center" vertical="center"/>
    </xf>
    <xf numFmtId="0" fontId="5" fillId="0" borderId="69" xfId="1" applyFont="1" applyBorder="1" applyAlignment="1">
      <alignment horizontal="left" vertical="center" wrapText="1"/>
    </xf>
    <xf numFmtId="0" fontId="5" fillId="0" borderId="14" xfId="1" applyFont="1" applyBorder="1" applyAlignment="1">
      <alignment horizontal="left" vertical="center" wrapText="1"/>
    </xf>
    <xf numFmtId="0" fontId="3" fillId="0" borderId="15" xfId="0" applyFont="1" applyBorder="1" applyAlignment="1">
      <alignment horizontal="center" vertical="center" textRotation="255"/>
    </xf>
    <xf numFmtId="0" fontId="3" fillId="0" borderId="75" xfId="0" applyFont="1" applyBorder="1" applyAlignment="1">
      <alignment horizontal="center" vertical="center" textRotation="255"/>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6" fillId="0" borderId="68" xfId="0" applyFont="1" applyBorder="1" applyAlignment="1">
      <alignment horizontal="center" vertical="center"/>
    </xf>
    <xf numFmtId="0" fontId="6" fillId="0" borderId="62" xfId="0" applyFont="1" applyBorder="1" applyAlignment="1">
      <alignment horizontal="center" vertical="center"/>
    </xf>
    <xf numFmtId="0" fontId="17" fillId="2" borderId="69" xfId="0" applyFont="1" applyFill="1" applyBorder="1" applyAlignment="1">
      <alignment horizontal="center" vertical="center"/>
    </xf>
    <xf numFmtId="0" fontId="17" fillId="2" borderId="14" xfId="0" applyFont="1" applyFill="1" applyBorder="1" applyAlignment="1">
      <alignment horizontal="center" vertical="center"/>
    </xf>
    <xf numFmtId="0" fontId="13" fillId="0" borderId="68" xfId="0" applyFont="1" applyBorder="1" applyAlignment="1">
      <alignment horizontal="center" vertical="center"/>
    </xf>
    <xf numFmtId="0" fontId="13" fillId="0" borderId="62"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xf>
    <xf numFmtId="0" fontId="3" fillId="0" borderId="16" xfId="0" applyFont="1" applyBorder="1" applyAlignment="1">
      <alignment horizontal="center" vertical="center" textRotation="255"/>
    </xf>
    <xf numFmtId="0" fontId="14" fillId="0" borderId="18" xfId="0" applyFont="1" applyBorder="1" applyAlignment="1">
      <alignment vertical="center"/>
    </xf>
    <xf numFmtId="0" fontId="14" fillId="0" borderId="0" xfId="0" applyFont="1" applyAlignment="1">
      <alignment vertical="center"/>
    </xf>
    <xf numFmtId="0" fontId="15" fillId="0" borderId="96" xfId="0" applyFont="1" applyBorder="1" applyAlignment="1">
      <alignment horizontal="center" vertical="center"/>
    </xf>
    <xf numFmtId="0" fontId="15" fillId="0" borderId="90" xfId="0" applyFont="1" applyBorder="1" applyAlignment="1">
      <alignment horizontal="center" vertical="center"/>
    </xf>
    <xf numFmtId="177" fontId="15" fillId="0" borderId="97" xfId="0" applyNumberFormat="1" applyFont="1" applyBorder="1" applyAlignment="1">
      <alignment horizontal="center" vertical="center"/>
    </xf>
    <xf numFmtId="177" fontId="15" fillId="0" borderId="90" xfId="0" applyNumberFormat="1" applyFont="1" applyBorder="1" applyAlignment="1">
      <alignment horizontal="center" vertical="center"/>
    </xf>
    <xf numFmtId="177" fontId="15" fillId="0" borderId="98" xfId="0" applyNumberFormat="1" applyFont="1" applyBorder="1" applyAlignment="1">
      <alignment horizontal="center" vertical="center"/>
    </xf>
    <xf numFmtId="0" fontId="3" fillId="0" borderId="25" xfId="0" applyFont="1" applyBorder="1" applyAlignment="1">
      <alignment horizontal="center" vertical="center" wrapText="1"/>
    </xf>
    <xf numFmtId="0" fontId="3" fillId="0" borderId="16" xfId="0" applyFont="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xf>
    <xf numFmtId="0" fontId="5" fillId="0" borderId="67" xfId="1" applyFont="1" applyBorder="1" applyAlignment="1">
      <alignment horizontal="left" vertical="center" wrapText="1"/>
    </xf>
    <xf numFmtId="0" fontId="5" fillId="0" borderId="66" xfId="1" applyFont="1" applyBorder="1" applyAlignment="1">
      <alignment horizontal="left" vertical="center" wrapText="1"/>
    </xf>
    <xf numFmtId="0" fontId="5" fillId="0" borderId="65" xfId="1" applyFont="1" applyBorder="1" applyAlignment="1">
      <alignment horizontal="left" vertical="center" wrapText="1"/>
    </xf>
    <xf numFmtId="0" fontId="5" fillId="0" borderId="64" xfId="1" applyFont="1" applyBorder="1" applyAlignment="1">
      <alignment horizontal="left" vertical="center" wrapText="1"/>
    </xf>
    <xf numFmtId="0" fontId="7" fillId="0" borderId="113" xfId="0" applyFont="1" applyBorder="1" applyAlignment="1">
      <alignment horizontal="center" vertical="center" wrapText="1"/>
    </xf>
    <xf numFmtId="0" fontId="7" fillId="0" borderId="5" xfId="0" applyFont="1" applyBorder="1" applyAlignment="1">
      <alignment horizontal="center" vertical="center"/>
    </xf>
    <xf numFmtId="0" fontId="7" fillId="0" borderId="64" xfId="0" applyFont="1" applyBorder="1" applyAlignment="1">
      <alignment horizontal="center" vertical="center"/>
    </xf>
    <xf numFmtId="0" fontId="7" fillId="0" borderId="58" xfId="0" applyFont="1" applyBorder="1" applyAlignment="1">
      <alignment horizontal="center" vertical="center"/>
    </xf>
    <xf numFmtId="0" fontId="5" fillId="0" borderId="65" xfId="1" applyFont="1" applyBorder="1" applyAlignment="1">
      <alignment vertical="center" wrapText="1"/>
    </xf>
    <xf numFmtId="0" fontId="5" fillId="0" borderId="64" xfId="1" applyFont="1" applyBorder="1" applyAlignment="1">
      <alignment vertical="center" wrapText="1"/>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5" fillId="0" borderId="67" xfId="1" applyFont="1" applyBorder="1" applyAlignment="1">
      <alignment vertical="center" wrapText="1"/>
    </xf>
    <xf numFmtId="0" fontId="5" fillId="0" borderId="66" xfId="1" applyFont="1" applyBorder="1" applyAlignment="1">
      <alignment vertical="center" wrapText="1"/>
    </xf>
    <xf numFmtId="0" fontId="13" fillId="0" borderId="84" xfId="0" applyFont="1" applyBorder="1" applyAlignment="1">
      <alignment horizontal="right" vertical="center" wrapText="1"/>
    </xf>
    <xf numFmtId="0" fontId="13" fillId="0" borderId="85" xfId="0" applyFont="1" applyBorder="1" applyAlignment="1">
      <alignment horizontal="right" vertical="center"/>
    </xf>
    <xf numFmtId="0" fontId="13" fillId="0" borderId="86" xfId="0" applyFont="1" applyBorder="1" applyAlignment="1">
      <alignment horizontal="right" vertical="center"/>
    </xf>
    <xf numFmtId="0" fontId="6" fillId="0" borderId="87" xfId="0" applyFont="1" applyBorder="1" applyAlignment="1">
      <alignment horizontal="right" vertical="center" indent="2"/>
    </xf>
    <xf numFmtId="0" fontId="6" fillId="0" borderId="88" xfId="0" applyFont="1" applyBorder="1" applyAlignment="1">
      <alignment horizontal="right" vertical="center" indent="2"/>
    </xf>
    <xf numFmtId="0" fontId="6" fillId="0" borderId="89" xfId="0" applyFont="1" applyBorder="1" applyAlignment="1">
      <alignment horizontal="right" vertical="center" indent="2"/>
    </xf>
    <xf numFmtId="0" fontId="5" fillId="0" borderId="69" xfId="1" applyFont="1" applyBorder="1" applyAlignment="1">
      <alignment vertical="center" wrapText="1"/>
    </xf>
    <xf numFmtId="0" fontId="5" fillId="0" borderId="14" xfId="1" applyFont="1" applyBorder="1" applyAlignment="1">
      <alignment vertical="center" wrapText="1"/>
    </xf>
    <xf numFmtId="0" fontId="6" fillId="0" borderId="74" xfId="0" applyFont="1" applyBorder="1" applyAlignment="1">
      <alignment horizontal="center" vertical="center"/>
    </xf>
    <xf numFmtId="0" fontId="9" fillId="0" borderId="61" xfId="0" applyFont="1" applyBorder="1" applyAlignment="1">
      <alignment horizontal="center" vertical="center" wrapText="1"/>
    </xf>
    <xf numFmtId="0" fontId="9" fillId="0" borderId="5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2" xfId="0" applyFont="1" applyBorder="1" applyAlignment="1">
      <alignment horizontal="center" vertical="center" wrapText="1"/>
    </xf>
  </cellXfs>
  <cellStyles count="2">
    <cellStyle name="標準" xfId="0" builtinId="0"/>
    <cellStyle name="標準 2" xfId="1" xr:uid="{00000000-0005-0000-0000-000001000000}"/>
  </cellStyles>
  <dxfs count="28">
    <dxf>
      <fill>
        <patternFill>
          <bgColor rgb="FFFFFFCC"/>
        </patternFill>
      </fill>
    </dxf>
    <dxf>
      <fill>
        <patternFill>
          <bgColor rgb="FFFFFF00"/>
        </patternFill>
      </fill>
    </dxf>
    <dxf>
      <fill>
        <patternFill>
          <bgColor rgb="FFFFFFCC"/>
        </patternFill>
      </fill>
    </dxf>
    <dxf>
      <fill>
        <patternFill>
          <bgColor rgb="FFFFFF00"/>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00"/>
        </patternFill>
      </fill>
    </dxf>
    <dxf>
      <fill>
        <patternFill>
          <bgColor theme="8" tint="0.79998168889431442"/>
        </patternFill>
      </fill>
    </dxf>
    <dxf>
      <fill>
        <patternFill>
          <bgColor rgb="FFFFFFCC"/>
        </patternFill>
      </fill>
    </dxf>
    <dxf>
      <fill>
        <patternFill>
          <bgColor rgb="FFFFFF00"/>
        </patternFill>
      </fill>
    </dxf>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00"/>
        </patternFill>
      </fill>
    </dxf>
    <dxf>
      <fill>
        <patternFill>
          <bgColor theme="8" tint="0.79998168889431442"/>
        </patternFill>
      </fill>
    </dxf>
    <dxf>
      <fill>
        <patternFill>
          <bgColor rgb="FFFFFFCC"/>
        </patternFill>
      </fill>
    </dxf>
    <dxf>
      <fill>
        <patternFill>
          <bgColor rgb="FFFFFF00"/>
        </patternFill>
      </fill>
    </dxf>
  </dxfs>
  <tableStyles count="0" defaultTableStyle="TableStyleMedium2" defaultPivotStyle="PivotStyleMedium9"/>
  <colors>
    <mruColors>
      <color rgb="FFFFFFCC"/>
      <color rgb="FFCCE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638175</xdr:colOff>
      <xdr:row>6</xdr:row>
      <xdr:rowOff>0</xdr:rowOff>
    </xdr:from>
    <xdr:to>
      <xdr:col>9</xdr:col>
      <xdr:colOff>76200</xdr:colOff>
      <xdr:row>7</xdr:row>
      <xdr:rowOff>76760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6134100" y="2647950"/>
          <a:ext cx="85725" cy="953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618048</xdr:colOff>
      <xdr:row>4</xdr:row>
      <xdr:rowOff>12304</xdr:rowOff>
    </xdr:from>
    <xdr:to>
      <xdr:col>9</xdr:col>
      <xdr:colOff>618048</xdr:colOff>
      <xdr:row>4</xdr:row>
      <xdr:rowOff>457739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20477" y="1593813"/>
          <a:ext cx="3234906" cy="44543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健診期間      </a:t>
          </a:r>
          <a:r>
            <a:rPr kumimoji="1" lang="en-US" altLang="ja-JP" sz="1400">
              <a:solidFill>
                <a:sysClr val="windowText" lastClr="000000"/>
              </a:solidFill>
            </a:rPr>
            <a:t>5</a:t>
          </a:r>
          <a:r>
            <a:rPr kumimoji="1" lang="ja-JP" altLang="en-US" sz="1400">
              <a:solidFill>
                <a:sysClr val="windowText" lastClr="000000"/>
              </a:solidFill>
            </a:rPr>
            <a:t>月～</a:t>
          </a:r>
          <a:r>
            <a:rPr kumimoji="1" lang="en-US" altLang="ja-JP" sz="1400">
              <a:solidFill>
                <a:sysClr val="windowText" lastClr="000000"/>
              </a:solidFill>
            </a:rPr>
            <a:t>6</a:t>
          </a:r>
          <a:r>
            <a:rPr kumimoji="1" lang="ja-JP" altLang="en-US" sz="1400">
              <a:solidFill>
                <a:sysClr val="windowText" lastClr="000000"/>
              </a:solidFill>
            </a:rPr>
            <a:t>月</a:t>
          </a:r>
        </a:p>
      </xdr:txBody>
    </xdr:sp>
    <xdr:clientData/>
  </xdr:twoCellAnchor>
  <xdr:twoCellAnchor>
    <xdr:from>
      <xdr:col>3</xdr:col>
      <xdr:colOff>141195</xdr:colOff>
      <xdr:row>7</xdr:row>
      <xdr:rowOff>99731</xdr:rowOff>
    </xdr:from>
    <xdr:to>
      <xdr:col>6</xdr:col>
      <xdr:colOff>627529</xdr:colOff>
      <xdr:row>7</xdr:row>
      <xdr:rowOff>305920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2398620" y="3623981"/>
          <a:ext cx="2429434" cy="20618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４月：健診時期を本人宛通知</a:t>
          </a:r>
          <a:endParaRPr kumimoji="1" lang="en-US" altLang="ja-JP" sz="1000">
            <a:solidFill>
              <a:sysClr val="windowText" lastClr="000000"/>
            </a:solidFill>
          </a:endParaRPr>
        </a:p>
      </xdr:txBody>
    </xdr:sp>
    <xdr:clientData/>
  </xdr:twoCellAnchor>
  <xdr:twoCellAnchor>
    <xdr:from>
      <xdr:col>4</xdr:col>
      <xdr:colOff>190498</xdr:colOff>
      <xdr:row>7</xdr:row>
      <xdr:rowOff>342900</xdr:rowOff>
    </xdr:from>
    <xdr:to>
      <xdr:col>14</xdr:col>
      <xdr:colOff>628650</xdr:colOff>
      <xdr:row>7</xdr:row>
      <xdr:rowOff>560295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095623" y="3867150"/>
          <a:ext cx="6915152" cy="217395"/>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健診受診勧奨のポスター・お知らせを各フロアーに掲示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8</xdr:col>
      <xdr:colOff>443193</xdr:colOff>
      <xdr:row>7</xdr:row>
      <xdr:rowOff>95249</xdr:rowOff>
    </xdr:from>
    <xdr:to>
      <xdr:col>12</xdr:col>
      <xdr:colOff>279586</xdr:colOff>
      <xdr:row>7</xdr:row>
      <xdr:rowOff>301438</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5939118" y="3619499"/>
          <a:ext cx="2427193" cy="206189"/>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９月末：健診未受診者２人に連絡</a:t>
          </a:r>
          <a:endParaRPr kumimoji="1" lang="en-US" altLang="ja-JP" sz="1000">
            <a:solidFill>
              <a:srgbClr val="FF0000"/>
            </a:solidFill>
          </a:endParaRPr>
        </a:p>
        <a:p>
          <a:pPr algn="l"/>
          <a:endParaRPr kumimoji="1" lang="en-US" altLang="ja-JP" sz="1000">
            <a:solidFill>
              <a:sysClr val="windowText" lastClr="000000"/>
            </a:solidFill>
          </a:endParaRPr>
        </a:p>
      </xdr:txBody>
    </xdr:sp>
    <xdr:clientData/>
  </xdr:twoCellAnchor>
  <xdr:twoCellAnchor>
    <xdr:from>
      <xdr:col>3</xdr:col>
      <xdr:colOff>114300</xdr:colOff>
      <xdr:row>11</xdr:row>
      <xdr:rowOff>161925</xdr:rowOff>
    </xdr:from>
    <xdr:to>
      <xdr:col>7</xdr:col>
      <xdr:colOff>533400</xdr:colOff>
      <xdr:row>11</xdr:row>
      <xdr:rowOff>476250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371725" y="5791200"/>
          <a:ext cx="3009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第１回健康づくり会議：健康づくり担当者任命</a:t>
          </a:r>
        </a:p>
      </xdr:txBody>
    </xdr:sp>
    <xdr:clientData/>
  </xdr:twoCellAnchor>
  <xdr:twoCellAnchor>
    <xdr:from>
      <xdr:col>3</xdr:col>
      <xdr:colOff>114300</xdr:colOff>
      <xdr:row>12</xdr:row>
      <xdr:rowOff>161925</xdr:rowOff>
    </xdr:from>
    <xdr:to>
      <xdr:col>7</xdr:col>
      <xdr:colOff>533400</xdr:colOff>
      <xdr:row>12</xdr:row>
      <xdr:rowOff>476250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371725" y="6381750"/>
          <a:ext cx="3009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健康づくり会議（第１回４月開催）　毎月実施</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xdr:col>
      <xdr:colOff>285750</xdr:colOff>
      <xdr:row>14</xdr:row>
      <xdr:rowOff>20169</xdr:rowOff>
    </xdr:from>
    <xdr:to>
      <xdr:col>8</xdr:col>
      <xdr:colOff>230841</xdr:colOff>
      <xdr:row>15</xdr:row>
      <xdr:rowOff>99169</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2543175" y="7421094"/>
          <a:ext cx="3183591" cy="66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a:t>
          </a:r>
          <a:endParaRPr kumimoji="1" lang="en-US" altLang="ja-JP" sz="1100">
            <a:solidFill>
              <a:sysClr val="windowText" lastClr="000000"/>
            </a:solidFill>
          </a:endParaRPr>
        </a:p>
        <a:p>
          <a:pPr algn="l"/>
          <a:r>
            <a:rPr kumimoji="1" lang="ja-JP" altLang="en-US" sz="1100">
              <a:solidFill>
                <a:sysClr val="windowText" lastClr="000000"/>
              </a:solidFill>
            </a:rPr>
            <a:t>　　　課題の整理・報告・改善（毎月）</a:t>
          </a:r>
          <a:endParaRPr kumimoji="1" lang="en-US" altLang="ja-JP" sz="1100">
            <a:solidFill>
              <a:sysClr val="windowText" lastClr="000000"/>
            </a:solidFill>
          </a:endParaRPr>
        </a:p>
        <a:p>
          <a:pPr algn="l"/>
          <a:r>
            <a:rPr kumimoji="1" lang="ja-JP" altLang="en-US" sz="1100">
              <a:solidFill>
                <a:sysClr val="windowText" lastClr="000000"/>
              </a:solidFill>
            </a:rPr>
            <a:t>　　　健康企業宣言の各項目実施状況の報告</a:t>
          </a:r>
          <a:endParaRPr kumimoji="1" lang="en-US" altLang="ja-JP" sz="1100">
            <a:solidFill>
              <a:sysClr val="windowText" lastClr="000000"/>
            </a:solidFill>
          </a:endParaRPr>
        </a:p>
      </xdr:txBody>
    </xdr:sp>
    <xdr:clientData/>
  </xdr:twoCellAnchor>
  <xdr:twoCellAnchor>
    <xdr:from>
      <xdr:col>7</xdr:col>
      <xdr:colOff>473777</xdr:colOff>
      <xdr:row>14</xdr:row>
      <xdr:rowOff>131732</xdr:rowOff>
    </xdr:from>
    <xdr:to>
      <xdr:col>13</xdr:col>
      <xdr:colOff>80873</xdr:colOff>
      <xdr:row>15</xdr:row>
      <xdr:rowOff>246033</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5317150" y="7554043"/>
          <a:ext cx="3488982" cy="707367"/>
        </a:xfrm>
        <a:prstGeom prst="rect">
          <a:avLst/>
        </a:prstGeom>
        <a:ln>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rPr>
            <a:t>各月の重点テーマ</a:t>
          </a:r>
          <a:endParaRPr kumimoji="1" lang="en-US" altLang="ja-JP" sz="1100">
            <a:solidFill>
              <a:sysClr val="windowText" lastClr="000000"/>
            </a:solidFill>
          </a:endParaRPr>
        </a:p>
        <a:p>
          <a:pPr algn="l"/>
          <a:r>
            <a:rPr kumimoji="1" lang="en-US" altLang="ja-JP" sz="1100">
              <a:solidFill>
                <a:sysClr val="windowText" lastClr="000000"/>
              </a:solidFill>
            </a:rPr>
            <a:t>4</a:t>
          </a:r>
          <a:r>
            <a:rPr kumimoji="1" lang="ja-JP" altLang="en-US" sz="1100">
              <a:solidFill>
                <a:sysClr val="windowText" lastClr="000000"/>
              </a:solidFill>
            </a:rPr>
            <a:t>月：目標策定　</a:t>
          </a:r>
          <a:r>
            <a:rPr kumimoji="1" lang="en-US" altLang="ja-JP" sz="1100">
              <a:solidFill>
                <a:sysClr val="windowText" lastClr="000000"/>
              </a:solidFill>
            </a:rPr>
            <a:t>5</a:t>
          </a:r>
          <a:r>
            <a:rPr kumimoji="1" lang="ja-JP" altLang="en-US" sz="1100">
              <a:solidFill>
                <a:sysClr val="windowText" lastClr="000000"/>
              </a:solidFill>
            </a:rPr>
            <a:t>月：運動　</a:t>
          </a:r>
          <a:r>
            <a:rPr kumimoji="1" lang="en-US" altLang="ja-JP" sz="1100">
              <a:solidFill>
                <a:sysClr val="windowText" lastClr="000000"/>
              </a:solidFill>
            </a:rPr>
            <a:t>6</a:t>
          </a:r>
          <a:r>
            <a:rPr kumimoji="1" lang="ja-JP" altLang="en-US" sz="1100">
              <a:solidFill>
                <a:sysClr val="windowText" lastClr="000000"/>
              </a:solidFill>
            </a:rPr>
            <a:t>月：食事　</a:t>
          </a:r>
          <a:r>
            <a:rPr kumimoji="1" lang="en-US" altLang="ja-JP" sz="1100">
              <a:solidFill>
                <a:sysClr val="windowText" lastClr="000000"/>
              </a:solidFill>
            </a:rPr>
            <a:t>7</a:t>
          </a:r>
          <a:r>
            <a:rPr kumimoji="1" lang="ja-JP" altLang="en-US" sz="1100">
              <a:solidFill>
                <a:sysClr val="windowText" lastClr="000000"/>
              </a:solidFill>
            </a:rPr>
            <a:t>月：禁煙　</a:t>
          </a:r>
          <a:r>
            <a:rPr kumimoji="1" lang="en-US" altLang="ja-JP" sz="1100">
              <a:solidFill>
                <a:sysClr val="windowText" lastClr="000000"/>
              </a:solidFill>
            </a:rPr>
            <a:t>8</a:t>
          </a:r>
          <a:r>
            <a:rPr kumimoji="1" lang="ja-JP" altLang="en-US" sz="1100">
              <a:solidFill>
                <a:sysClr val="windowText" lastClr="000000"/>
              </a:solidFill>
            </a:rPr>
            <a:t>月：</a:t>
          </a:r>
          <a:r>
            <a:rPr kumimoji="1" lang="en-US" altLang="ja-JP" sz="1100">
              <a:solidFill>
                <a:sysClr val="windowText" lastClr="000000"/>
              </a:solidFill>
            </a:rPr>
            <a:t>…</a:t>
          </a:r>
        </a:p>
      </xdr:txBody>
    </xdr:sp>
    <xdr:clientData/>
  </xdr:twoCellAnchor>
  <xdr:twoCellAnchor>
    <xdr:from>
      <xdr:col>3</xdr:col>
      <xdr:colOff>314325</xdr:colOff>
      <xdr:row>15</xdr:row>
      <xdr:rowOff>76200</xdr:rowOff>
    </xdr:from>
    <xdr:to>
      <xdr:col>7</xdr:col>
      <xdr:colOff>38100</xdr:colOff>
      <xdr:row>15</xdr:row>
      <xdr:rowOff>390525</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2571750" y="8067675"/>
          <a:ext cx="23145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a:t>
          </a:r>
          <a:endParaRPr kumimoji="1" lang="en-US" altLang="ja-JP" sz="1100">
            <a:solidFill>
              <a:sysClr val="windowText" lastClr="000000"/>
            </a:solidFill>
          </a:endParaRPr>
        </a:p>
      </xdr:txBody>
    </xdr:sp>
    <xdr:clientData/>
  </xdr:twoCellAnchor>
  <xdr:twoCellAnchor>
    <xdr:from>
      <xdr:col>3</xdr:col>
      <xdr:colOff>447675</xdr:colOff>
      <xdr:row>15</xdr:row>
      <xdr:rowOff>323850</xdr:rowOff>
    </xdr:from>
    <xdr:to>
      <xdr:col>14</xdr:col>
      <xdr:colOff>628650</xdr:colOff>
      <xdr:row>15</xdr:row>
      <xdr:rowOff>504826</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2705100" y="8315325"/>
          <a:ext cx="7305675" cy="180976"/>
        </a:xfrm>
        <a:prstGeom prst="rect">
          <a:avLst/>
        </a:prstGeom>
        <a:solidFill>
          <a:schemeClr val="accent5">
            <a:lumMod val="20000"/>
            <a:lumOff val="8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健康企業宣言開始と健康づくりの目標・計画を社内に掲示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5</xdr:col>
      <xdr:colOff>197784</xdr:colOff>
      <xdr:row>16</xdr:row>
      <xdr:rowOff>16809</xdr:rowOff>
    </xdr:from>
    <xdr:to>
      <xdr:col>8</xdr:col>
      <xdr:colOff>313764</xdr:colOff>
      <xdr:row>16</xdr:row>
      <xdr:rowOff>331134</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3750609" y="8551209"/>
          <a:ext cx="205908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月～特保飲料の自販機検討</a:t>
          </a:r>
          <a:endParaRPr kumimoji="1" lang="en-US" altLang="ja-JP" sz="1000">
            <a:solidFill>
              <a:sysClr val="windowText" lastClr="000000"/>
            </a:solidFill>
          </a:endParaRPr>
        </a:p>
      </xdr:txBody>
    </xdr:sp>
    <xdr:clientData/>
  </xdr:twoCellAnchor>
  <xdr:twoCellAnchor>
    <xdr:from>
      <xdr:col>5</xdr:col>
      <xdr:colOff>257734</xdr:colOff>
      <xdr:row>16</xdr:row>
      <xdr:rowOff>235324</xdr:rowOff>
    </xdr:from>
    <xdr:to>
      <xdr:col>14</xdr:col>
      <xdr:colOff>616323</xdr:colOff>
      <xdr:row>17</xdr:row>
      <xdr:rowOff>33618</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3810559" y="8769724"/>
          <a:ext cx="6187889" cy="236444"/>
        </a:xfrm>
        <a:prstGeom prst="rect">
          <a:avLst/>
        </a:prstGeom>
        <a:solidFill>
          <a:schemeClr val="accent3">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飲み物のカロリー表示ポスター掲示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3</xdr:col>
      <xdr:colOff>126066</xdr:colOff>
      <xdr:row>16</xdr:row>
      <xdr:rowOff>34738</xdr:rowOff>
    </xdr:from>
    <xdr:to>
      <xdr:col>5</xdr:col>
      <xdr:colOff>17928</xdr:colOff>
      <xdr:row>17</xdr:row>
      <xdr:rowOff>44824</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383491" y="8569138"/>
          <a:ext cx="1187262"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5</xdr:col>
      <xdr:colOff>264457</xdr:colOff>
      <xdr:row>17</xdr:row>
      <xdr:rowOff>208430</xdr:rowOff>
    </xdr:from>
    <xdr:to>
      <xdr:col>14</xdr:col>
      <xdr:colOff>623046</xdr:colOff>
      <xdr:row>18</xdr:row>
      <xdr:rowOff>6723</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3817282" y="9180980"/>
          <a:ext cx="6187889" cy="236443"/>
        </a:xfrm>
        <a:prstGeom prst="rect">
          <a:avLst/>
        </a:prstGeom>
        <a:solidFill>
          <a:schemeClr val="accent4">
            <a:lumMod val="40000"/>
            <a:lumOff val="6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食生活・飲酒に関するポスター掲示　・　社内食堂にカロリー・塩分等の表示等掲示</a:t>
          </a:r>
          <a:endParaRPr kumimoji="1" lang="en-US" altLang="ja-JP" sz="900">
            <a:solidFill>
              <a:sysClr val="windowText" lastClr="000000"/>
            </a:solidFill>
          </a:endParaRPr>
        </a:p>
        <a:p>
          <a:pPr algn="ctr"/>
          <a:endParaRPr kumimoji="1" lang="en-US" altLang="ja-JP" sz="900">
            <a:solidFill>
              <a:sysClr val="windowText" lastClr="000000"/>
            </a:solidFill>
          </a:endParaRPr>
        </a:p>
      </xdr:txBody>
    </xdr:sp>
    <xdr:clientData/>
  </xdr:twoCellAnchor>
  <xdr:twoCellAnchor>
    <xdr:from>
      <xdr:col>9</xdr:col>
      <xdr:colOff>268943</xdr:colOff>
      <xdr:row>16</xdr:row>
      <xdr:rowOff>11206</xdr:rowOff>
    </xdr:from>
    <xdr:to>
      <xdr:col>12</xdr:col>
      <xdr:colOff>526676</xdr:colOff>
      <xdr:row>16</xdr:row>
      <xdr:rowOff>201706</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412568" y="8545606"/>
          <a:ext cx="2200833"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10</a:t>
          </a:r>
          <a:r>
            <a:rPr kumimoji="1" lang="ja-JP" altLang="en-US" sz="1000">
              <a:solidFill>
                <a:sysClr val="windowText" lastClr="000000"/>
              </a:solidFill>
            </a:rPr>
            <a:t>月：　飲み物カロリーについて</a:t>
          </a:r>
          <a:endParaRPr kumimoji="1" lang="en-US" altLang="ja-JP" sz="1000">
            <a:solidFill>
              <a:sysClr val="windowText" lastClr="000000"/>
            </a:solidFill>
          </a:endParaRPr>
        </a:p>
        <a:p>
          <a:pPr algn="l"/>
          <a:r>
            <a:rPr kumimoji="1" lang="ja-JP" altLang="en-US" sz="1000">
              <a:solidFill>
                <a:sysClr val="windowText" lastClr="000000"/>
              </a:solidFill>
            </a:rPr>
            <a:t>社内イントラに掲示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10</xdr:col>
      <xdr:colOff>137272</xdr:colOff>
      <xdr:row>18</xdr:row>
      <xdr:rowOff>1121</xdr:rowOff>
    </xdr:from>
    <xdr:to>
      <xdr:col>14</xdr:col>
      <xdr:colOff>156882</xdr:colOff>
      <xdr:row>18</xdr:row>
      <xdr:rowOff>315446</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6928597" y="9411821"/>
          <a:ext cx="261041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11</a:t>
          </a:r>
          <a:r>
            <a:rPr kumimoji="1" lang="ja-JP" altLang="en-US" sz="1000">
              <a:solidFill>
                <a:sysClr val="windowText" lastClr="000000"/>
              </a:solidFill>
            </a:rPr>
            <a:t>月：　運動・ストレッチのセミナー実施</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4</xdr:col>
      <xdr:colOff>383239</xdr:colOff>
      <xdr:row>18</xdr:row>
      <xdr:rowOff>226360</xdr:rowOff>
    </xdr:from>
    <xdr:to>
      <xdr:col>14</xdr:col>
      <xdr:colOff>638736</xdr:colOff>
      <xdr:row>19</xdr:row>
      <xdr:rowOff>22413</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288364" y="9637060"/>
          <a:ext cx="6732497" cy="234203"/>
        </a:xfrm>
        <a:prstGeom prst="rect">
          <a:avLst/>
        </a:prstGeom>
        <a:solidFill>
          <a:schemeClr val="accent6">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ストレッチのリーフレット社内掲示</a:t>
          </a:r>
          <a:endParaRPr kumimoji="1" lang="en-US" altLang="ja-JP" sz="900">
            <a:solidFill>
              <a:sysClr val="windowText" lastClr="000000"/>
            </a:solidFill>
          </a:endParaRPr>
        </a:p>
      </xdr:txBody>
    </xdr:sp>
    <xdr:clientData/>
  </xdr:twoCellAnchor>
  <xdr:twoCellAnchor>
    <xdr:from>
      <xdr:col>4</xdr:col>
      <xdr:colOff>480171</xdr:colOff>
      <xdr:row>17</xdr:row>
      <xdr:rowOff>422462</xdr:rowOff>
    </xdr:from>
    <xdr:to>
      <xdr:col>8</xdr:col>
      <xdr:colOff>499781</xdr:colOff>
      <xdr:row>18</xdr:row>
      <xdr:rowOff>299757</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3385296" y="9395012"/>
          <a:ext cx="2610410" cy="3154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5</a:t>
          </a:r>
          <a:r>
            <a:rPr kumimoji="1" lang="ja-JP" altLang="en-US" sz="1000">
              <a:solidFill>
                <a:sysClr val="windowText" lastClr="000000"/>
              </a:solidFill>
            </a:rPr>
            <a:t>月より毎日のストレッチ開始</a:t>
          </a:r>
          <a:endParaRPr kumimoji="1" lang="en-US" altLang="ja-JP" sz="1000">
            <a:solidFill>
              <a:sysClr val="windowText" lastClr="000000"/>
            </a:solidFill>
          </a:endParaRPr>
        </a:p>
      </xdr:txBody>
    </xdr:sp>
    <xdr:clientData/>
  </xdr:twoCellAnchor>
  <xdr:twoCellAnchor>
    <xdr:from>
      <xdr:col>5</xdr:col>
      <xdr:colOff>44824</xdr:colOff>
      <xdr:row>19</xdr:row>
      <xdr:rowOff>371475</xdr:rowOff>
    </xdr:from>
    <xdr:to>
      <xdr:col>14</xdr:col>
      <xdr:colOff>638175</xdr:colOff>
      <xdr:row>20</xdr:row>
      <xdr:rowOff>1118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3597649" y="10220325"/>
          <a:ext cx="6422651" cy="220193"/>
        </a:xfrm>
        <a:prstGeom prst="rect">
          <a:avLst/>
        </a:prstGeom>
        <a:solidFill>
          <a:srgbClr val="FFC00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エレベータ前に階段利用のポスター掲示</a:t>
          </a:r>
          <a:endParaRPr kumimoji="1" lang="en-US" altLang="ja-JP" sz="900">
            <a:solidFill>
              <a:sysClr val="windowText" lastClr="000000"/>
            </a:solidFill>
          </a:endParaRPr>
        </a:p>
      </xdr:txBody>
    </xdr:sp>
    <xdr:clientData/>
  </xdr:twoCellAnchor>
  <xdr:twoCellAnchor>
    <xdr:from>
      <xdr:col>10</xdr:col>
      <xdr:colOff>542925</xdr:colOff>
      <xdr:row>19</xdr:row>
      <xdr:rowOff>161925</xdr:rowOff>
    </xdr:from>
    <xdr:to>
      <xdr:col>14</xdr:col>
      <xdr:colOff>581025</xdr:colOff>
      <xdr:row>19</xdr:row>
      <xdr:rowOff>347383</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7334250" y="10010775"/>
          <a:ext cx="2628900" cy="1854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12</a:t>
          </a:r>
          <a:r>
            <a:rPr kumimoji="1" lang="ja-JP" altLang="en-US" sz="1000">
              <a:solidFill>
                <a:sysClr val="windowText" lastClr="000000"/>
              </a:solidFill>
            </a:rPr>
            <a:t>月：社内グループ対抗の歩数大会実施</a:t>
          </a:r>
          <a:endParaRPr kumimoji="1" lang="en-US" altLang="ja-JP" sz="1000">
            <a:solidFill>
              <a:sysClr val="windowText" lastClr="000000"/>
            </a:solidFill>
          </a:endParaRPr>
        </a:p>
      </xdr:txBody>
    </xdr:sp>
    <xdr:clientData/>
  </xdr:twoCellAnchor>
  <xdr:twoCellAnchor>
    <xdr:from>
      <xdr:col>5</xdr:col>
      <xdr:colOff>387723</xdr:colOff>
      <xdr:row>18</xdr:row>
      <xdr:rowOff>432547</xdr:rowOff>
    </xdr:from>
    <xdr:to>
      <xdr:col>9</xdr:col>
      <xdr:colOff>331695</xdr:colOff>
      <xdr:row>19</xdr:row>
      <xdr:rowOff>186018</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3940548" y="9843247"/>
          <a:ext cx="2534772" cy="1916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月：活動料計の全職員配布</a:t>
          </a:r>
          <a:endParaRPr kumimoji="1" lang="en-US" altLang="ja-JP" sz="1000">
            <a:solidFill>
              <a:sysClr val="windowText" lastClr="000000"/>
            </a:solidFill>
          </a:endParaRPr>
        </a:p>
      </xdr:txBody>
    </xdr:sp>
    <xdr:clientData/>
  </xdr:twoCellAnchor>
  <xdr:twoCellAnchor>
    <xdr:from>
      <xdr:col>9</xdr:col>
      <xdr:colOff>248771</xdr:colOff>
      <xdr:row>19</xdr:row>
      <xdr:rowOff>2242</xdr:rowOff>
    </xdr:from>
    <xdr:to>
      <xdr:col>13</xdr:col>
      <xdr:colOff>192742</xdr:colOff>
      <xdr:row>19</xdr:row>
      <xdr:rowOff>192742</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392396" y="9851092"/>
          <a:ext cx="2534771"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10</a:t>
          </a:r>
          <a:r>
            <a:rPr kumimoji="1" lang="ja-JP" altLang="en-US" sz="1000">
              <a:solidFill>
                <a:sysClr val="windowText" lastClr="000000"/>
              </a:solidFill>
            </a:rPr>
            <a:t>月：階段利用促進月間の実施</a:t>
          </a:r>
          <a:endParaRPr kumimoji="1" lang="en-US" altLang="ja-JP" sz="1000">
            <a:solidFill>
              <a:sysClr val="windowText" lastClr="000000"/>
            </a:solidFill>
          </a:endParaRPr>
        </a:p>
      </xdr:txBody>
    </xdr:sp>
    <xdr:clientData/>
  </xdr:twoCellAnchor>
  <xdr:twoCellAnchor>
    <xdr:from>
      <xdr:col>2</xdr:col>
      <xdr:colOff>1586753</xdr:colOff>
      <xdr:row>20</xdr:row>
      <xdr:rowOff>219634</xdr:rowOff>
    </xdr:from>
    <xdr:to>
      <xdr:col>15</xdr:col>
      <xdr:colOff>0</xdr:colOff>
      <xdr:row>21</xdr:row>
      <xdr:rowOff>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2253503" y="10659034"/>
          <a:ext cx="7776322" cy="218516"/>
        </a:xfrm>
        <a:prstGeom prst="rect">
          <a:avLst/>
        </a:prstGeom>
        <a:solidFill>
          <a:schemeClr val="accent5">
            <a:lumMod val="75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chemeClr val="bg1"/>
              </a:solidFill>
            </a:rPr>
            <a:t>タバコの害に関するポスター掲示（健康企業宣言以前より実施）</a:t>
          </a:r>
          <a:endParaRPr kumimoji="1" lang="en-US" altLang="ja-JP" sz="900">
            <a:solidFill>
              <a:schemeClr val="bg1"/>
            </a:solidFill>
          </a:endParaRPr>
        </a:p>
      </xdr:txBody>
    </xdr:sp>
    <xdr:clientData/>
  </xdr:twoCellAnchor>
  <xdr:twoCellAnchor>
    <xdr:from>
      <xdr:col>3</xdr:col>
      <xdr:colOff>323850</xdr:colOff>
      <xdr:row>25</xdr:row>
      <xdr:rowOff>27454</xdr:rowOff>
    </xdr:from>
    <xdr:to>
      <xdr:col>10</xdr:col>
      <xdr:colOff>9526</xdr:colOff>
      <xdr:row>25</xdr:row>
      <xdr:rowOff>219075</xdr:rowOff>
    </xdr:to>
    <xdr:sp macro="" textlink="">
      <xdr:nvSpPr>
        <xdr:cNvPr id="39" name="ホームベース 38">
          <a:extLst>
            <a:ext uri="{FF2B5EF4-FFF2-40B4-BE49-F238E27FC236}">
              <a16:creationId xmlns:a16="http://schemas.microsoft.com/office/drawing/2014/main" id="{00000000-0008-0000-0200-000027000000}"/>
            </a:ext>
          </a:extLst>
        </xdr:cNvPr>
        <xdr:cNvSpPr/>
      </xdr:nvSpPr>
      <xdr:spPr>
        <a:xfrm>
          <a:off x="2581275" y="12667129"/>
          <a:ext cx="4219576" cy="19162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lt1"/>
              </a:solidFill>
              <a:effectLst/>
              <a:latin typeface="+mn-lt"/>
              <a:ea typeface="+mn-ea"/>
              <a:cs typeface="+mn-cs"/>
            </a:rPr>
            <a:t>添付必要会議録等の整理</a:t>
          </a:r>
          <a:endParaRPr lang="ja-JP" altLang="ja-JP" sz="900">
            <a:effectLst/>
          </a:endParaRPr>
        </a:p>
      </xdr:txBody>
    </xdr:sp>
    <xdr:clientData/>
  </xdr:twoCellAnchor>
  <xdr:twoCellAnchor>
    <xdr:from>
      <xdr:col>9</xdr:col>
      <xdr:colOff>300878</xdr:colOff>
      <xdr:row>19</xdr:row>
      <xdr:rowOff>590551</xdr:rowOff>
    </xdr:from>
    <xdr:to>
      <xdr:col>13</xdr:col>
      <xdr:colOff>320487</xdr:colOff>
      <xdr:row>20</xdr:row>
      <xdr:rowOff>310964</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44503" y="10439401"/>
          <a:ext cx="2610409" cy="3109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a:t>
          </a:r>
          <a:r>
            <a:rPr kumimoji="1" lang="en-US" altLang="ja-JP" sz="1000">
              <a:solidFill>
                <a:sysClr val="windowText" lastClr="000000"/>
              </a:solidFill>
            </a:rPr>
            <a:t>11</a:t>
          </a:r>
          <a:r>
            <a:rPr kumimoji="1" lang="ja-JP" altLang="en-US" sz="1000">
              <a:solidFill>
                <a:sysClr val="windowText" lastClr="000000"/>
              </a:solidFill>
            </a:rPr>
            <a:t>月：　リーフレット全職員に配布</a:t>
          </a:r>
          <a:endParaRPr kumimoji="1" lang="en-US" altLang="ja-JP" sz="1000">
            <a:solidFill>
              <a:sysClr val="windowText" lastClr="000000"/>
            </a:solidFill>
          </a:endParaRPr>
        </a:p>
      </xdr:txBody>
    </xdr:sp>
    <xdr:clientData/>
  </xdr:twoCellAnchor>
  <xdr:twoCellAnchor>
    <xdr:from>
      <xdr:col>3</xdr:col>
      <xdr:colOff>121584</xdr:colOff>
      <xdr:row>17</xdr:row>
      <xdr:rowOff>19050</xdr:rowOff>
    </xdr:from>
    <xdr:to>
      <xdr:col>5</xdr:col>
      <xdr:colOff>13446</xdr:colOff>
      <xdr:row>18</xdr:row>
      <xdr:rowOff>29135</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2379009" y="8991600"/>
          <a:ext cx="1187262"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72278</xdr:colOff>
      <xdr:row>19</xdr:row>
      <xdr:rowOff>93009</xdr:rowOff>
    </xdr:from>
    <xdr:to>
      <xdr:col>4</xdr:col>
      <xdr:colOff>614081</xdr:colOff>
      <xdr:row>19</xdr:row>
      <xdr:rowOff>540124</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2329703" y="9941859"/>
          <a:ext cx="1189503"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105896</xdr:colOff>
      <xdr:row>18</xdr:row>
      <xdr:rowOff>25773</xdr:rowOff>
    </xdr:from>
    <xdr:to>
      <xdr:col>4</xdr:col>
      <xdr:colOff>647699</xdr:colOff>
      <xdr:row>19</xdr:row>
      <xdr:rowOff>35859</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2363321" y="9436473"/>
          <a:ext cx="1189503"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79001</xdr:colOff>
      <xdr:row>20</xdr:row>
      <xdr:rowOff>10085</xdr:rowOff>
    </xdr:from>
    <xdr:to>
      <xdr:col>4</xdr:col>
      <xdr:colOff>620804</xdr:colOff>
      <xdr:row>21</xdr:row>
      <xdr:rowOff>20171</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2336426" y="10449485"/>
          <a:ext cx="1189503"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63313</xdr:colOff>
      <xdr:row>22</xdr:row>
      <xdr:rowOff>16809</xdr:rowOff>
    </xdr:from>
    <xdr:to>
      <xdr:col>4</xdr:col>
      <xdr:colOff>605116</xdr:colOff>
      <xdr:row>23</xdr:row>
      <xdr:rowOff>26894</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2320738" y="11361084"/>
          <a:ext cx="1189503"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4</xdr:col>
      <xdr:colOff>523875</xdr:colOff>
      <xdr:row>22</xdr:row>
      <xdr:rowOff>52109</xdr:rowOff>
    </xdr:from>
    <xdr:to>
      <xdr:col>8</xdr:col>
      <xdr:colOff>209551</xdr:colOff>
      <xdr:row>22</xdr:row>
      <xdr:rowOff>304800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3429000" y="11396384"/>
          <a:ext cx="2276476" cy="2526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以前から必要に応じて管理職が日々行っている</a:t>
          </a:r>
          <a:endParaRPr kumimoji="1" lang="en-US" altLang="ja-JP" sz="900">
            <a:solidFill>
              <a:sysClr val="windowText" lastClr="000000"/>
            </a:solidFill>
          </a:endParaRPr>
        </a:p>
      </xdr:txBody>
    </xdr:sp>
    <xdr:clientData/>
  </xdr:twoCellAnchor>
  <xdr:twoCellAnchor>
    <xdr:from>
      <xdr:col>8</xdr:col>
      <xdr:colOff>0</xdr:colOff>
      <xdr:row>23</xdr:row>
      <xdr:rowOff>291353</xdr:rowOff>
    </xdr:from>
    <xdr:to>
      <xdr:col>14</xdr:col>
      <xdr:colOff>638737</xdr:colOff>
      <xdr:row>23</xdr:row>
      <xdr:rowOff>504265</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5495925" y="12073778"/>
          <a:ext cx="4524937" cy="212912"/>
        </a:xfrm>
        <a:prstGeom prst="rect">
          <a:avLst/>
        </a:prstGeom>
        <a:solidFill>
          <a:srgbClr val="00B05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相談窓口設置のポスター掲示</a:t>
          </a:r>
          <a:endParaRPr kumimoji="1" lang="en-US" altLang="ja-JP" sz="900">
            <a:solidFill>
              <a:sysClr val="windowText" lastClr="000000"/>
            </a:solidFill>
          </a:endParaRPr>
        </a:p>
      </xdr:txBody>
    </xdr:sp>
    <xdr:clientData/>
  </xdr:twoCellAnchor>
  <xdr:twoCellAnchor>
    <xdr:from>
      <xdr:col>8</xdr:col>
      <xdr:colOff>94688</xdr:colOff>
      <xdr:row>23</xdr:row>
      <xdr:rowOff>36980</xdr:rowOff>
    </xdr:from>
    <xdr:to>
      <xdr:col>12</xdr:col>
      <xdr:colOff>114297</xdr:colOff>
      <xdr:row>23</xdr:row>
      <xdr:rowOff>351305</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5590613" y="11819405"/>
          <a:ext cx="2610409"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9</a:t>
          </a:r>
          <a:r>
            <a:rPr kumimoji="1" lang="ja-JP" altLang="en-US" sz="1000">
              <a:solidFill>
                <a:sysClr val="windowText" lastClr="000000"/>
              </a:solidFill>
            </a:rPr>
            <a:t>月：相談窓口設置の全職員へのメール</a:t>
          </a:r>
          <a:endParaRPr kumimoji="1" lang="en-US" altLang="ja-JP" sz="1000">
            <a:solidFill>
              <a:sysClr val="windowText" lastClr="000000"/>
            </a:solidFill>
          </a:endParaRPr>
        </a:p>
      </xdr:txBody>
    </xdr:sp>
    <xdr:clientData/>
  </xdr:twoCellAnchor>
  <xdr:twoCellAnchor>
    <xdr:from>
      <xdr:col>12</xdr:col>
      <xdr:colOff>56587</xdr:colOff>
      <xdr:row>23</xdr:row>
      <xdr:rowOff>32498</xdr:rowOff>
    </xdr:from>
    <xdr:to>
      <xdr:col>18</xdr:col>
      <xdr:colOff>31373</xdr:colOff>
      <xdr:row>23</xdr:row>
      <xdr:rowOff>346823</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8143312" y="11814923"/>
          <a:ext cx="2603686"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a:t>
          </a:r>
          <a:r>
            <a:rPr kumimoji="1" lang="ja-JP" altLang="en-US" sz="1000">
              <a:solidFill>
                <a:sysClr val="windowText" lastClr="000000"/>
              </a:solidFill>
            </a:rPr>
            <a:t>月メンタルヘルスチェック実施</a:t>
          </a:r>
          <a:endParaRPr kumimoji="1" lang="en-US" altLang="ja-JP" sz="1000">
            <a:solidFill>
              <a:sysClr val="windowText" lastClr="000000"/>
            </a:solidFill>
          </a:endParaRPr>
        </a:p>
      </xdr:txBody>
    </xdr:sp>
    <xdr:clientData/>
  </xdr:twoCellAnchor>
  <xdr:twoCellAnchor>
    <xdr:from>
      <xdr:col>6</xdr:col>
      <xdr:colOff>21851</xdr:colOff>
      <xdr:row>9</xdr:row>
      <xdr:rowOff>87964</xdr:rowOff>
    </xdr:from>
    <xdr:to>
      <xdr:col>11</xdr:col>
      <xdr:colOff>38100</xdr:colOff>
      <xdr:row>9</xdr:row>
      <xdr:rowOff>323849</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4222376" y="4793314"/>
          <a:ext cx="3254749" cy="235885"/>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特定保健指導についての案内を配布</a:t>
          </a:r>
          <a:endParaRPr kumimoji="1" lang="en-US" altLang="ja-JP" sz="1000">
            <a:solidFill>
              <a:sysClr val="windowText" lastClr="000000"/>
            </a:solidFill>
          </a:endParaRPr>
        </a:p>
      </xdr:txBody>
    </xdr:sp>
    <xdr:clientData/>
  </xdr:twoCellAnchor>
  <xdr:twoCellAnchor>
    <xdr:from>
      <xdr:col>3</xdr:col>
      <xdr:colOff>104775</xdr:colOff>
      <xdr:row>13</xdr:row>
      <xdr:rowOff>66675</xdr:rowOff>
    </xdr:from>
    <xdr:to>
      <xdr:col>4</xdr:col>
      <xdr:colOff>644337</xdr:colOff>
      <xdr:row>13</xdr:row>
      <xdr:rowOff>514911</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2362200" y="6877050"/>
          <a:ext cx="1187262"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8</xdr:col>
      <xdr:colOff>57150</xdr:colOff>
      <xdr:row>22</xdr:row>
      <xdr:rowOff>214034</xdr:rowOff>
    </xdr:from>
    <xdr:to>
      <xdr:col>11</xdr:col>
      <xdr:colOff>133350</xdr:colOff>
      <xdr:row>23</xdr:row>
      <xdr:rowOff>28575</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5553075" y="11558309"/>
          <a:ext cx="2019300" cy="2526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今後の取組内容を会議で検討中</a:t>
          </a:r>
          <a:endParaRPr kumimoji="1" lang="en-US" altLang="ja-JP" sz="900">
            <a:solidFill>
              <a:srgbClr val="FF0000"/>
            </a:solidFill>
          </a:endParaRPr>
        </a:p>
      </xdr:txBody>
    </xdr:sp>
    <xdr:clientData/>
  </xdr:twoCellAnchor>
  <xdr:twoCellAnchor>
    <xdr:from>
      <xdr:col>10</xdr:col>
      <xdr:colOff>581025</xdr:colOff>
      <xdr:row>22</xdr:row>
      <xdr:rowOff>323850</xdr:rowOff>
    </xdr:from>
    <xdr:to>
      <xdr:col>14</xdr:col>
      <xdr:colOff>638175</xdr:colOff>
      <xdr:row>22</xdr:row>
      <xdr:rowOff>323850</xdr:rowOff>
    </xdr:to>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7372350" y="11668125"/>
          <a:ext cx="2647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58270</xdr:colOff>
      <xdr:row>23</xdr:row>
      <xdr:rowOff>76760</xdr:rowOff>
    </xdr:from>
    <xdr:to>
      <xdr:col>4</xdr:col>
      <xdr:colOff>581025</xdr:colOff>
      <xdr:row>23</xdr:row>
      <xdr:rowOff>524995</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315695" y="11859185"/>
          <a:ext cx="1170455"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4</xdr:col>
      <xdr:colOff>238125</xdr:colOff>
      <xdr:row>25</xdr:row>
      <xdr:rowOff>313203</xdr:rowOff>
    </xdr:from>
    <xdr:to>
      <xdr:col>10</xdr:col>
      <xdr:colOff>123826</xdr:colOff>
      <xdr:row>25</xdr:row>
      <xdr:rowOff>523874</xdr:rowOff>
    </xdr:to>
    <xdr:sp macro="" textlink="">
      <xdr:nvSpPr>
        <xdr:cNvPr id="60" name="ホームベース 59">
          <a:extLst>
            <a:ext uri="{FF2B5EF4-FFF2-40B4-BE49-F238E27FC236}">
              <a16:creationId xmlns:a16="http://schemas.microsoft.com/office/drawing/2014/main" id="{00000000-0008-0000-0200-00003C000000}"/>
            </a:ext>
          </a:extLst>
        </xdr:cNvPr>
        <xdr:cNvSpPr/>
      </xdr:nvSpPr>
      <xdr:spPr>
        <a:xfrm>
          <a:off x="3143250" y="12952878"/>
          <a:ext cx="3771901" cy="21067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取組実践状況の画像等準備</a:t>
          </a:r>
          <a:endParaRPr lang="ja-JP" altLang="ja-JP" sz="900">
            <a:effectLst/>
          </a:endParaRPr>
        </a:p>
      </xdr:txBody>
    </xdr:sp>
    <xdr:clientData/>
  </xdr:twoCellAnchor>
  <xdr:twoCellAnchor>
    <xdr:from>
      <xdr:col>9</xdr:col>
      <xdr:colOff>66676</xdr:colOff>
      <xdr:row>25</xdr:row>
      <xdr:rowOff>589429</xdr:rowOff>
    </xdr:from>
    <xdr:to>
      <xdr:col>10</xdr:col>
      <xdr:colOff>542925</xdr:colOff>
      <xdr:row>25</xdr:row>
      <xdr:rowOff>762000</xdr:rowOff>
    </xdr:to>
    <xdr:sp macro="" textlink="">
      <xdr:nvSpPr>
        <xdr:cNvPr id="61" name="ホームベース 60">
          <a:extLst>
            <a:ext uri="{FF2B5EF4-FFF2-40B4-BE49-F238E27FC236}">
              <a16:creationId xmlns:a16="http://schemas.microsoft.com/office/drawing/2014/main" id="{00000000-0008-0000-0200-00003D000000}"/>
            </a:ext>
          </a:extLst>
        </xdr:cNvPr>
        <xdr:cNvSpPr/>
      </xdr:nvSpPr>
      <xdr:spPr>
        <a:xfrm>
          <a:off x="6210301" y="13229104"/>
          <a:ext cx="1123949" cy="17257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レポート作成</a:t>
          </a:r>
          <a:endParaRPr lang="ja-JP" altLang="ja-JP" sz="900">
            <a:effectLst/>
          </a:endParaRPr>
        </a:p>
      </xdr:txBody>
    </xdr:sp>
    <xdr:clientData/>
  </xdr:twoCellAnchor>
  <xdr:twoCellAnchor>
    <xdr:from>
      <xdr:col>3</xdr:col>
      <xdr:colOff>381000</xdr:colOff>
      <xdr:row>14</xdr:row>
      <xdr:rowOff>295276</xdr:rowOff>
    </xdr:from>
    <xdr:to>
      <xdr:col>3</xdr:col>
      <xdr:colOff>523875</xdr:colOff>
      <xdr:row>15</xdr:row>
      <xdr:rowOff>85726</xdr:rowOff>
    </xdr:to>
    <xdr:sp macro="" textlink="">
      <xdr:nvSpPr>
        <xdr:cNvPr id="62" name="下矢印 61">
          <a:extLst>
            <a:ext uri="{FF2B5EF4-FFF2-40B4-BE49-F238E27FC236}">
              <a16:creationId xmlns:a16="http://schemas.microsoft.com/office/drawing/2014/main" id="{00000000-0008-0000-0200-00003E000000}"/>
            </a:ext>
          </a:extLst>
        </xdr:cNvPr>
        <xdr:cNvSpPr/>
      </xdr:nvSpPr>
      <xdr:spPr>
        <a:xfrm>
          <a:off x="2638425" y="7696201"/>
          <a:ext cx="142875"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11</xdr:row>
      <xdr:rowOff>323850</xdr:rowOff>
    </xdr:from>
    <xdr:to>
      <xdr:col>14</xdr:col>
      <xdr:colOff>114300</xdr:colOff>
      <xdr:row>12</xdr:row>
      <xdr:rowOff>438150</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7581900" y="5953125"/>
          <a:ext cx="1914525" cy="70485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50000"/>
                </a:schemeClr>
              </a:solidFill>
            </a:rPr>
            <a:t>毎月「健康ニュース」配信</a:t>
          </a:r>
          <a:endParaRPr kumimoji="1" lang="en-US" altLang="ja-JP" sz="1100">
            <a:solidFill>
              <a:schemeClr val="tx2">
                <a:lumMod val="50000"/>
              </a:schemeClr>
            </a:solidFill>
          </a:endParaRPr>
        </a:p>
        <a:p>
          <a:pPr algn="l"/>
          <a:r>
            <a:rPr kumimoji="1" lang="ja-JP" altLang="en-US" sz="1100">
              <a:solidFill>
                <a:schemeClr val="tx2">
                  <a:lumMod val="50000"/>
                </a:schemeClr>
              </a:solidFill>
            </a:rPr>
            <a:t>健康づくり会議内容や、その他健康づくり取組内容等</a:t>
          </a:r>
        </a:p>
      </xdr:txBody>
    </xdr:sp>
    <xdr:clientData/>
  </xdr:twoCellAnchor>
  <xdr:twoCellAnchor>
    <xdr:from>
      <xdr:col>3</xdr:col>
      <xdr:colOff>76198</xdr:colOff>
      <xdr:row>4</xdr:row>
      <xdr:rowOff>133350</xdr:rowOff>
    </xdr:from>
    <xdr:to>
      <xdr:col>4</xdr:col>
      <xdr:colOff>561973</xdr:colOff>
      <xdr:row>7</xdr:row>
      <xdr:rowOff>76198</xdr:rowOff>
    </xdr:to>
    <xdr:sp macro="" textlink="">
      <xdr:nvSpPr>
        <xdr:cNvPr id="64" name="屈折矢印 63">
          <a:extLst>
            <a:ext uri="{FF2B5EF4-FFF2-40B4-BE49-F238E27FC236}">
              <a16:creationId xmlns:a16="http://schemas.microsoft.com/office/drawing/2014/main" id="{00000000-0008-0000-0200-000040000000}"/>
            </a:ext>
          </a:extLst>
        </xdr:cNvPr>
        <xdr:cNvSpPr/>
      </xdr:nvSpPr>
      <xdr:spPr>
        <a:xfrm rot="5400000" flipH="1">
          <a:off x="1957387" y="2090736"/>
          <a:ext cx="1885948" cy="1133475"/>
        </a:xfrm>
        <a:prstGeom prst="bentUpArrow">
          <a:avLst>
            <a:gd name="adj1" fmla="val 6513"/>
            <a:gd name="adj2" fmla="val 8614"/>
            <a:gd name="adj3" fmla="val 149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xdr:row>
      <xdr:rowOff>219073</xdr:rowOff>
    </xdr:from>
    <xdr:to>
      <xdr:col>12</xdr:col>
      <xdr:colOff>390524</xdr:colOff>
      <xdr:row>8</xdr:row>
      <xdr:rowOff>114299</xdr:rowOff>
    </xdr:to>
    <xdr:sp macro="" textlink="">
      <xdr:nvSpPr>
        <xdr:cNvPr id="66" name="屈折矢印 65">
          <a:extLst>
            <a:ext uri="{FF2B5EF4-FFF2-40B4-BE49-F238E27FC236}">
              <a16:creationId xmlns:a16="http://schemas.microsoft.com/office/drawing/2014/main" id="{00000000-0008-0000-0200-000042000000}"/>
            </a:ext>
          </a:extLst>
        </xdr:cNvPr>
        <xdr:cNvSpPr/>
      </xdr:nvSpPr>
      <xdr:spPr>
        <a:xfrm rot="10800000" flipH="1">
          <a:off x="6858000" y="1800223"/>
          <a:ext cx="1619249" cy="2428876"/>
        </a:xfrm>
        <a:prstGeom prst="bentUpArrow">
          <a:avLst>
            <a:gd name="adj1" fmla="val 3572"/>
            <a:gd name="adj2" fmla="val 10336"/>
            <a:gd name="adj3" fmla="val 9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7"/>
  <sheetViews>
    <sheetView showZeros="0" tabSelected="1" view="pageBreakPreview" zoomScale="145" zoomScaleNormal="100" zoomScaleSheetLayoutView="145" workbookViewId="0">
      <selection activeCell="G23" sqref="G23"/>
    </sheetView>
  </sheetViews>
  <sheetFormatPr defaultColWidth="9" defaultRowHeight="10.8" outlineLevelCol="1" x14ac:dyDescent="0.2"/>
  <cols>
    <col min="1" max="1" width="4.77734375" style="1" customWidth="1"/>
    <col min="2" max="2" width="4" style="1" customWidth="1"/>
    <col min="3" max="3" width="20.88671875" style="1" customWidth="1"/>
    <col min="4" max="15" width="8.44140625" style="1" customWidth="1"/>
    <col min="16" max="16" width="4.44140625" style="1" hidden="1" customWidth="1" outlineLevel="1"/>
    <col min="17" max="17" width="4.44140625" style="1" customWidth="1" collapsed="1"/>
    <col min="18" max="19" width="4.44140625" style="1" customWidth="1"/>
    <col min="20" max="20" width="33" style="1" customWidth="1" collapsed="1"/>
    <col min="21" max="21" width="44.44140625" style="1" customWidth="1"/>
    <col min="22" max="22" width="34.44140625" style="1" customWidth="1"/>
    <col min="23" max="16384" width="9" style="1"/>
  </cols>
  <sheetData>
    <row r="1" spans="1:22" ht="30" customHeight="1" thickBot="1" x14ac:dyDescent="0.25">
      <c r="A1" s="164" t="s">
        <v>77</v>
      </c>
      <c r="B1" s="164"/>
      <c r="C1" s="164"/>
      <c r="D1" s="164"/>
      <c r="E1" s="164"/>
      <c r="F1" s="164"/>
      <c r="G1" s="164"/>
      <c r="H1" s="164"/>
      <c r="I1" s="165"/>
      <c r="V1" s="10" t="s">
        <v>98</v>
      </c>
    </row>
    <row r="2" spans="1:22" ht="47.25" customHeight="1" thickBot="1" x14ac:dyDescent="0.25">
      <c r="A2" s="166" t="s">
        <v>79</v>
      </c>
      <c r="B2" s="167"/>
      <c r="C2" s="167"/>
      <c r="D2" s="168"/>
      <c r="E2" s="169"/>
      <c r="F2" s="169"/>
      <c r="G2" s="169"/>
      <c r="H2" s="170"/>
      <c r="I2" s="89"/>
      <c r="U2" s="123" t="s">
        <v>99</v>
      </c>
      <c r="V2" s="124"/>
    </row>
    <row r="3" spans="1:22" ht="23.25" customHeight="1" x14ac:dyDescent="0.2">
      <c r="A3" s="171" t="s">
        <v>0</v>
      </c>
      <c r="B3" s="173" t="s">
        <v>58</v>
      </c>
      <c r="C3" s="52" t="s">
        <v>105</v>
      </c>
      <c r="D3" s="53" t="s">
        <v>78</v>
      </c>
      <c r="E3" s="54" t="s">
        <v>78</v>
      </c>
      <c r="F3" s="54" t="s">
        <v>78</v>
      </c>
      <c r="G3" s="54" t="s">
        <v>78</v>
      </c>
      <c r="H3" s="54" t="s">
        <v>78</v>
      </c>
      <c r="I3" s="54" t="s">
        <v>78</v>
      </c>
      <c r="J3" s="54" t="s">
        <v>78</v>
      </c>
      <c r="K3" s="54" t="s">
        <v>78</v>
      </c>
      <c r="L3" s="54" t="s">
        <v>78</v>
      </c>
      <c r="M3" s="54" t="s">
        <v>78</v>
      </c>
      <c r="N3" s="54" t="s">
        <v>78</v>
      </c>
      <c r="O3" s="55" t="s">
        <v>78</v>
      </c>
      <c r="P3" s="161" t="s">
        <v>102</v>
      </c>
      <c r="Q3" s="159" t="s">
        <v>32</v>
      </c>
      <c r="R3" s="147" t="s">
        <v>33</v>
      </c>
      <c r="S3" s="149" t="s">
        <v>34</v>
      </c>
      <c r="T3" s="151" t="s">
        <v>46</v>
      </c>
      <c r="U3" s="181" t="s">
        <v>59</v>
      </c>
      <c r="V3" s="179" t="s">
        <v>73</v>
      </c>
    </row>
    <row r="4" spans="1:22" ht="23.25" customHeight="1" x14ac:dyDescent="0.2">
      <c r="A4" s="172"/>
      <c r="B4" s="174"/>
      <c r="C4" s="44" t="s">
        <v>48</v>
      </c>
      <c r="D4" s="51"/>
      <c r="E4" s="45"/>
      <c r="F4" s="61"/>
      <c r="G4" s="46"/>
      <c r="H4" s="46"/>
      <c r="I4" s="46"/>
      <c r="J4" s="46"/>
      <c r="K4" s="46"/>
      <c r="L4" s="46"/>
      <c r="M4" s="46"/>
      <c r="N4" s="46"/>
      <c r="O4" s="47"/>
      <c r="P4" s="162"/>
      <c r="Q4" s="160"/>
      <c r="R4" s="148"/>
      <c r="S4" s="150"/>
      <c r="T4" s="152"/>
      <c r="U4" s="182"/>
      <c r="V4" s="180"/>
    </row>
    <row r="5" spans="1:22" ht="82.5" customHeight="1" x14ac:dyDescent="0.2">
      <c r="A5" s="163" t="s">
        <v>15</v>
      </c>
      <c r="B5" s="153" t="s">
        <v>1</v>
      </c>
      <c r="C5" s="58" t="s">
        <v>52</v>
      </c>
      <c r="D5" s="106"/>
      <c r="E5" s="67"/>
      <c r="F5" s="68"/>
      <c r="G5" s="69"/>
      <c r="H5" s="70"/>
      <c r="I5" s="70"/>
      <c r="J5" s="70"/>
      <c r="K5" s="70"/>
      <c r="L5" s="100"/>
      <c r="M5" s="70"/>
      <c r="N5" s="70"/>
      <c r="O5" s="107"/>
      <c r="P5" s="155"/>
      <c r="Q5" s="157">
        <f>IF(P5=20,"⑳",20)</f>
        <v>20</v>
      </c>
      <c r="R5" s="139">
        <f>IF(P5=10,"⑩",10)</f>
        <v>10</v>
      </c>
      <c r="S5" s="141">
        <f t="shared" ref="S5:S14" si="0">IF(P5=1,"①",1)</f>
        <v>1</v>
      </c>
      <c r="T5" s="143" t="s">
        <v>106</v>
      </c>
      <c r="U5" s="177" t="s">
        <v>107</v>
      </c>
      <c r="V5" s="175" t="s">
        <v>100</v>
      </c>
    </row>
    <row r="6" spans="1:22" ht="24.75" customHeight="1" x14ac:dyDescent="0.2">
      <c r="A6" s="163"/>
      <c r="B6" s="154"/>
      <c r="C6" s="108" t="s">
        <v>104</v>
      </c>
      <c r="D6" s="109"/>
      <c r="E6" s="110"/>
      <c r="F6" s="111"/>
      <c r="G6" s="112"/>
      <c r="H6" s="113"/>
      <c r="I6" s="113"/>
      <c r="J6" s="113"/>
      <c r="K6" s="113"/>
      <c r="L6" s="114"/>
      <c r="M6" s="113"/>
      <c r="N6" s="113"/>
      <c r="O6" s="115"/>
      <c r="P6" s="156"/>
      <c r="Q6" s="158"/>
      <c r="R6" s="140"/>
      <c r="S6" s="142"/>
      <c r="T6" s="144"/>
      <c r="U6" s="178"/>
      <c r="V6" s="176"/>
    </row>
    <row r="7" spans="1:22" ht="69" customHeight="1" x14ac:dyDescent="0.2">
      <c r="A7" s="133"/>
      <c r="B7" s="96" t="s">
        <v>2</v>
      </c>
      <c r="C7" s="41" t="s">
        <v>109</v>
      </c>
      <c r="D7" s="30"/>
      <c r="E7" s="31"/>
      <c r="F7" s="31"/>
      <c r="G7" s="31"/>
      <c r="H7" s="31"/>
      <c r="I7" s="31"/>
      <c r="J7" s="31"/>
      <c r="K7" s="31"/>
      <c r="L7" s="31"/>
      <c r="M7" s="31"/>
      <c r="N7" s="31"/>
      <c r="O7" s="32"/>
      <c r="P7" s="104"/>
      <c r="Q7" s="101">
        <f>IF(P7=20,"⑳",20)</f>
        <v>20</v>
      </c>
      <c r="R7" s="102">
        <f>IF(P7=10,"⑩",10)</f>
        <v>10</v>
      </c>
      <c r="S7" s="103">
        <f t="shared" si="0"/>
        <v>1</v>
      </c>
      <c r="T7" s="6" t="s">
        <v>110</v>
      </c>
      <c r="U7" s="48" t="s">
        <v>112</v>
      </c>
      <c r="V7" s="7" t="s">
        <v>100</v>
      </c>
    </row>
    <row r="8" spans="1:22" ht="46.5" customHeight="1" x14ac:dyDescent="0.2">
      <c r="A8" s="133"/>
      <c r="B8" s="9" t="s">
        <v>3</v>
      </c>
      <c r="C8" s="41" t="s">
        <v>9</v>
      </c>
      <c r="D8" s="116"/>
      <c r="E8" s="117"/>
      <c r="F8" s="117"/>
      <c r="G8" s="117"/>
      <c r="H8" s="117"/>
      <c r="I8" s="117"/>
      <c r="J8" s="117"/>
      <c r="K8" s="117"/>
      <c r="L8" s="117"/>
      <c r="M8" s="117"/>
      <c r="N8" s="117"/>
      <c r="O8" s="118"/>
      <c r="P8" s="104"/>
      <c r="Q8" s="101">
        <f>IF(P8=5,"⑤",5)</f>
        <v>5</v>
      </c>
      <c r="R8" s="102">
        <f>IF(P8=3,"③",3)</f>
        <v>3</v>
      </c>
      <c r="S8" s="103">
        <f t="shared" si="0"/>
        <v>1</v>
      </c>
      <c r="T8" s="6" t="s">
        <v>35</v>
      </c>
      <c r="U8" s="48" t="s">
        <v>60</v>
      </c>
      <c r="V8" s="7" t="s">
        <v>100</v>
      </c>
    </row>
    <row r="9" spans="1:22" ht="46.5" customHeight="1" x14ac:dyDescent="0.2">
      <c r="A9" s="145" t="s">
        <v>30</v>
      </c>
      <c r="B9" s="9" t="s">
        <v>4</v>
      </c>
      <c r="C9" s="42" t="s">
        <v>10</v>
      </c>
      <c r="D9" s="27"/>
      <c r="E9" s="28"/>
      <c r="F9" s="28"/>
      <c r="G9" s="28"/>
      <c r="H9" s="28"/>
      <c r="I9" s="28"/>
      <c r="J9" s="28"/>
      <c r="K9" s="28"/>
      <c r="L9" s="28"/>
      <c r="M9" s="28"/>
      <c r="N9" s="28"/>
      <c r="O9" s="29"/>
      <c r="P9" s="104"/>
      <c r="Q9" s="101">
        <f t="shared" ref="Q9:Q14" si="1">IF(P9=5,"⑤",5)</f>
        <v>5</v>
      </c>
      <c r="R9" s="102">
        <f t="shared" ref="R9:R10" si="2">IF(P9=3,"③",3)</f>
        <v>3</v>
      </c>
      <c r="S9" s="103">
        <f t="shared" si="0"/>
        <v>1</v>
      </c>
      <c r="T9" s="6" t="s">
        <v>36</v>
      </c>
      <c r="U9" s="48" t="s">
        <v>61</v>
      </c>
      <c r="V9" s="7" t="s">
        <v>100</v>
      </c>
    </row>
    <row r="10" spans="1:22" ht="70.5" customHeight="1" x14ac:dyDescent="0.2">
      <c r="A10" s="146"/>
      <c r="B10" s="153" t="s">
        <v>5</v>
      </c>
      <c r="C10" s="59" t="s">
        <v>53</v>
      </c>
      <c r="D10" s="21"/>
      <c r="E10" s="22"/>
      <c r="F10" s="22"/>
      <c r="G10" s="22"/>
      <c r="H10" s="22"/>
      <c r="I10" s="22"/>
      <c r="J10" s="22"/>
      <c r="K10" s="22"/>
      <c r="L10" s="22"/>
      <c r="M10" s="22"/>
      <c r="N10" s="22"/>
      <c r="O10" s="23"/>
      <c r="P10" s="155"/>
      <c r="Q10" s="157">
        <f t="shared" si="1"/>
        <v>5</v>
      </c>
      <c r="R10" s="139">
        <f t="shared" si="2"/>
        <v>3</v>
      </c>
      <c r="S10" s="141">
        <f t="shared" si="0"/>
        <v>1</v>
      </c>
      <c r="T10" s="143" t="s">
        <v>47</v>
      </c>
      <c r="U10" s="177" t="s">
        <v>70</v>
      </c>
      <c r="V10" s="175" t="s">
        <v>100</v>
      </c>
    </row>
    <row r="11" spans="1:22" ht="24" customHeight="1" x14ac:dyDescent="0.2">
      <c r="A11" s="95"/>
      <c r="B11" s="154"/>
      <c r="C11" s="108" t="s">
        <v>103</v>
      </c>
      <c r="D11" s="109"/>
      <c r="E11" s="110"/>
      <c r="F11" s="111"/>
      <c r="G11" s="112"/>
      <c r="H11" s="113"/>
      <c r="I11" s="113"/>
      <c r="J11" s="113"/>
      <c r="K11" s="113"/>
      <c r="L11" s="114"/>
      <c r="M11" s="113"/>
      <c r="N11" s="113"/>
      <c r="O11" s="115"/>
      <c r="P11" s="156"/>
      <c r="Q11" s="158"/>
      <c r="R11" s="140"/>
      <c r="S11" s="142"/>
      <c r="T11" s="144"/>
      <c r="U11" s="178"/>
      <c r="V11" s="176"/>
    </row>
    <row r="12" spans="1:22" ht="46.5" customHeight="1" x14ac:dyDescent="0.2">
      <c r="A12" s="132" t="s">
        <v>31</v>
      </c>
      <c r="B12" s="9" t="s">
        <v>6</v>
      </c>
      <c r="C12" s="41" t="s">
        <v>11</v>
      </c>
      <c r="D12" s="30"/>
      <c r="E12" s="31"/>
      <c r="F12" s="31"/>
      <c r="G12" s="31"/>
      <c r="H12" s="31"/>
      <c r="I12" s="31"/>
      <c r="J12" s="31"/>
      <c r="K12" s="31"/>
      <c r="L12" s="31"/>
      <c r="M12" s="31"/>
      <c r="N12" s="31"/>
      <c r="O12" s="32"/>
      <c r="P12" s="104"/>
      <c r="Q12" s="101">
        <f t="shared" si="1"/>
        <v>5</v>
      </c>
      <c r="R12" s="102" t="s">
        <v>51</v>
      </c>
      <c r="S12" s="103">
        <f t="shared" si="0"/>
        <v>1</v>
      </c>
      <c r="T12" s="6" t="s">
        <v>37</v>
      </c>
      <c r="U12" s="48" t="s">
        <v>71</v>
      </c>
      <c r="V12" s="7" t="s">
        <v>100</v>
      </c>
    </row>
    <row r="13" spans="1:22" ht="46.5" customHeight="1" x14ac:dyDescent="0.2">
      <c r="A13" s="133"/>
      <c r="B13" s="9" t="s">
        <v>7</v>
      </c>
      <c r="C13" s="41" t="s">
        <v>12</v>
      </c>
      <c r="D13" s="30"/>
      <c r="E13" s="31"/>
      <c r="F13" s="31"/>
      <c r="G13" s="31"/>
      <c r="H13" s="31"/>
      <c r="I13" s="31"/>
      <c r="J13" s="31"/>
      <c r="K13" s="31"/>
      <c r="L13" s="31"/>
      <c r="M13" s="31"/>
      <c r="N13" s="31"/>
      <c r="O13" s="32"/>
      <c r="P13" s="104"/>
      <c r="Q13" s="101">
        <f t="shared" si="1"/>
        <v>5</v>
      </c>
      <c r="R13" s="102" t="s">
        <v>51</v>
      </c>
      <c r="S13" s="103">
        <f t="shared" si="0"/>
        <v>1</v>
      </c>
      <c r="T13" s="6" t="s">
        <v>38</v>
      </c>
      <c r="U13" s="48" t="s">
        <v>72</v>
      </c>
      <c r="V13" s="7" t="s">
        <v>100</v>
      </c>
    </row>
    <row r="14" spans="1:22" ht="46.5" customHeight="1" x14ac:dyDescent="0.2">
      <c r="A14" s="133"/>
      <c r="B14" s="9" t="s">
        <v>26</v>
      </c>
      <c r="C14" s="41" t="s">
        <v>13</v>
      </c>
      <c r="D14" s="30"/>
      <c r="E14" s="31"/>
      <c r="F14" s="31"/>
      <c r="G14" s="31"/>
      <c r="H14" s="31"/>
      <c r="I14" s="31"/>
      <c r="J14" s="31"/>
      <c r="K14" s="31"/>
      <c r="L14" s="31"/>
      <c r="M14" s="31"/>
      <c r="N14" s="31"/>
      <c r="O14" s="32"/>
      <c r="P14" s="104"/>
      <c r="Q14" s="101">
        <f t="shared" si="1"/>
        <v>5</v>
      </c>
      <c r="R14" s="102" t="s">
        <v>51</v>
      </c>
      <c r="S14" s="103">
        <f t="shared" si="0"/>
        <v>1</v>
      </c>
      <c r="T14" s="6" t="s">
        <v>39</v>
      </c>
      <c r="U14" s="48" t="s">
        <v>69</v>
      </c>
      <c r="V14" s="7" t="s">
        <v>100</v>
      </c>
    </row>
    <row r="15" spans="1:22" ht="46.5" customHeight="1" x14ac:dyDescent="0.2">
      <c r="A15" s="133"/>
      <c r="B15" s="9" t="s">
        <v>8</v>
      </c>
      <c r="C15" s="41" t="s">
        <v>14</v>
      </c>
      <c r="D15" s="18"/>
      <c r="E15" s="19"/>
      <c r="F15" s="19"/>
      <c r="G15" s="19"/>
      <c r="H15" s="19"/>
      <c r="I15" s="19"/>
      <c r="J15" s="19"/>
      <c r="K15" s="19"/>
      <c r="L15" s="19"/>
      <c r="M15" s="19"/>
      <c r="N15" s="19"/>
      <c r="O15" s="20"/>
      <c r="P15" s="104"/>
      <c r="Q15" s="101">
        <f>IF(P15=3,"③",3)</f>
        <v>3</v>
      </c>
      <c r="R15" s="102">
        <f>IF(P15=2,"②",2)</f>
        <v>2</v>
      </c>
      <c r="S15" s="103">
        <f>IF(P15=1,"①",1)</f>
        <v>1</v>
      </c>
      <c r="T15" s="6" t="s">
        <v>40</v>
      </c>
      <c r="U15" s="48" t="s">
        <v>62</v>
      </c>
      <c r="V15" s="7" t="s">
        <v>100</v>
      </c>
    </row>
    <row r="16" spans="1:22" ht="34.5" customHeight="1" x14ac:dyDescent="0.2">
      <c r="A16" s="133"/>
      <c r="B16" s="9" t="s">
        <v>27</v>
      </c>
      <c r="C16" s="41" t="s">
        <v>113</v>
      </c>
      <c r="D16" s="33"/>
      <c r="E16" s="34"/>
      <c r="F16" s="34"/>
      <c r="G16" s="34"/>
      <c r="H16" s="34"/>
      <c r="I16" s="34"/>
      <c r="J16" s="34"/>
      <c r="K16" s="34"/>
      <c r="L16" s="34"/>
      <c r="M16" s="34"/>
      <c r="N16" s="34"/>
      <c r="O16" s="35"/>
      <c r="P16" s="104"/>
      <c r="Q16" s="101">
        <f t="shared" ref="Q16:Q24" si="3">IF(P16=3,"③",3)</f>
        <v>3</v>
      </c>
      <c r="R16" s="102">
        <f t="shared" ref="R16:R24" si="4">IF(P16=2,"②",2)</f>
        <v>2</v>
      </c>
      <c r="S16" s="103">
        <f t="shared" ref="S16:S24" si="5">IF(P16=1,"①",1)</f>
        <v>1</v>
      </c>
      <c r="T16" s="6" t="s">
        <v>41</v>
      </c>
      <c r="U16" s="48" t="s">
        <v>63</v>
      </c>
      <c r="V16" s="7" t="s">
        <v>100</v>
      </c>
    </row>
    <row r="17" spans="1:22" ht="42" customHeight="1" x14ac:dyDescent="0.2">
      <c r="A17" s="134" t="s">
        <v>54</v>
      </c>
      <c r="B17" s="9" t="s">
        <v>28</v>
      </c>
      <c r="C17" s="42" t="s">
        <v>114</v>
      </c>
      <c r="D17" s="12"/>
      <c r="E17" s="13"/>
      <c r="F17" s="13"/>
      <c r="G17" s="13"/>
      <c r="H17" s="13"/>
      <c r="I17" s="13"/>
      <c r="J17" s="13"/>
      <c r="K17" s="13"/>
      <c r="L17" s="13"/>
      <c r="M17" s="13"/>
      <c r="N17" s="13"/>
      <c r="O17" s="14"/>
      <c r="P17" s="104"/>
      <c r="Q17" s="101">
        <f t="shared" si="3"/>
        <v>3</v>
      </c>
      <c r="R17" s="102">
        <f t="shared" si="4"/>
        <v>2</v>
      </c>
      <c r="S17" s="103">
        <f t="shared" si="5"/>
        <v>1</v>
      </c>
      <c r="T17" s="6" t="s">
        <v>41</v>
      </c>
      <c r="U17" s="48" t="s">
        <v>64</v>
      </c>
      <c r="V17" s="7" t="s">
        <v>100</v>
      </c>
    </row>
    <row r="18" spans="1:22" ht="34.5" customHeight="1" x14ac:dyDescent="0.2">
      <c r="A18" s="135"/>
      <c r="B18" s="9" t="s">
        <v>29</v>
      </c>
      <c r="C18" s="42" t="s">
        <v>115</v>
      </c>
      <c r="D18" s="36"/>
      <c r="E18" s="37"/>
      <c r="F18" s="37"/>
      <c r="G18" s="37"/>
      <c r="H18" s="37"/>
      <c r="I18" s="37"/>
      <c r="J18" s="37"/>
      <c r="K18" s="37"/>
      <c r="L18" s="37"/>
      <c r="M18" s="37"/>
      <c r="N18" s="37"/>
      <c r="O18" s="38"/>
      <c r="P18" s="104"/>
      <c r="Q18" s="101">
        <f t="shared" si="3"/>
        <v>3</v>
      </c>
      <c r="R18" s="102">
        <f t="shared" si="4"/>
        <v>2</v>
      </c>
      <c r="S18" s="103">
        <f t="shared" si="5"/>
        <v>1</v>
      </c>
      <c r="T18" s="6" t="s">
        <v>42</v>
      </c>
      <c r="U18" s="48" t="s">
        <v>65</v>
      </c>
      <c r="V18" s="7" t="s">
        <v>100</v>
      </c>
    </row>
    <row r="19" spans="1:22" ht="34.5" customHeight="1" x14ac:dyDescent="0.2">
      <c r="A19" s="134" t="s">
        <v>55</v>
      </c>
      <c r="B19" s="39" t="s">
        <v>20</v>
      </c>
      <c r="C19" s="42" t="s">
        <v>116</v>
      </c>
      <c r="D19" s="18"/>
      <c r="E19" s="19"/>
      <c r="F19" s="19"/>
      <c r="G19" s="19"/>
      <c r="H19" s="19"/>
      <c r="I19" s="19"/>
      <c r="J19" s="19"/>
      <c r="K19" s="19"/>
      <c r="L19" s="19"/>
      <c r="M19" s="19"/>
      <c r="N19" s="19"/>
      <c r="O19" s="20"/>
      <c r="P19" s="104"/>
      <c r="Q19" s="101">
        <f t="shared" si="3"/>
        <v>3</v>
      </c>
      <c r="R19" s="102">
        <f t="shared" si="4"/>
        <v>2</v>
      </c>
      <c r="S19" s="103">
        <f t="shared" si="5"/>
        <v>1</v>
      </c>
      <c r="T19" s="6" t="s">
        <v>42</v>
      </c>
      <c r="U19" s="48" t="s">
        <v>65</v>
      </c>
      <c r="V19" s="7" t="s">
        <v>100</v>
      </c>
    </row>
    <row r="20" spans="1:22" ht="34.5" customHeight="1" x14ac:dyDescent="0.2">
      <c r="A20" s="135"/>
      <c r="B20" s="39" t="s">
        <v>21</v>
      </c>
      <c r="C20" s="42" t="s">
        <v>16</v>
      </c>
      <c r="D20" s="33"/>
      <c r="E20" s="34"/>
      <c r="F20" s="34"/>
      <c r="G20" s="34"/>
      <c r="H20" s="34"/>
      <c r="I20" s="34"/>
      <c r="J20" s="34"/>
      <c r="K20" s="34"/>
      <c r="L20" s="34"/>
      <c r="M20" s="34"/>
      <c r="N20" s="34"/>
      <c r="O20" s="35"/>
      <c r="P20" s="104"/>
      <c r="Q20" s="101">
        <f t="shared" si="3"/>
        <v>3</v>
      </c>
      <c r="R20" s="102">
        <f t="shared" si="4"/>
        <v>2</v>
      </c>
      <c r="S20" s="103">
        <f t="shared" si="5"/>
        <v>1</v>
      </c>
      <c r="T20" s="6" t="s">
        <v>42</v>
      </c>
      <c r="U20" s="48" t="s">
        <v>65</v>
      </c>
      <c r="V20" s="7" t="s">
        <v>100</v>
      </c>
    </row>
    <row r="21" spans="1:22" ht="34.5" customHeight="1" x14ac:dyDescent="0.2">
      <c r="A21" s="134" t="s">
        <v>56</v>
      </c>
      <c r="B21" s="39" t="s">
        <v>22</v>
      </c>
      <c r="C21" s="42" t="s">
        <v>17</v>
      </c>
      <c r="D21" s="12"/>
      <c r="E21" s="13"/>
      <c r="F21" s="13"/>
      <c r="G21" s="13"/>
      <c r="H21" s="13"/>
      <c r="I21" s="13"/>
      <c r="J21" s="13"/>
      <c r="K21" s="13"/>
      <c r="L21" s="13"/>
      <c r="M21" s="13"/>
      <c r="N21" s="13"/>
      <c r="O21" s="14"/>
      <c r="P21" s="104"/>
      <c r="Q21" s="101">
        <f t="shared" si="3"/>
        <v>3</v>
      </c>
      <c r="R21" s="102">
        <f t="shared" si="4"/>
        <v>2</v>
      </c>
      <c r="S21" s="103">
        <f t="shared" si="5"/>
        <v>1</v>
      </c>
      <c r="T21" s="6" t="s">
        <v>42</v>
      </c>
      <c r="U21" s="48" t="s">
        <v>65</v>
      </c>
      <c r="V21" s="7" t="s">
        <v>100</v>
      </c>
    </row>
    <row r="22" spans="1:22" ht="34.5" customHeight="1" x14ac:dyDescent="0.2">
      <c r="A22" s="135"/>
      <c r="B22" s="39" t="s">
        <v>23</v>
      </c>
      <c r="C22" s="42" t="s">
        <v>18</v>
      </c>
      <c r="D22" s="36"/>
      <c r="E22" s="37"/>
      <c r="F22" s="37"/>
      <c r="G22" s="37"/>
      <c r="H22" s="37"/>
      <c r="I22" s="37"/>
      <c r="J22" s="37"/>
      <c r="K22" s="37"/>
      <c r="L22" s="37"/>
      <c r="M22" s="37"/>
      <c r="N22" s="37"/>
      <c r="O22" s="38"/>
      <c r="P22" s="104"/>
      <c r="Q22" s="101">
        <f t="shared" si="3"/>
        <v>3</v>
      </c>
      <c r="R22" s="102">
        <f t="shared" si="4"/>
        <v>2</v>
      </c>
      <c r="S22" s="103">
        <f t="shared" si="5"/>
        <v>1</v>
      </c>
      <c r="T22" s="6" t="s">
        <v>43</v>
      </c>
      <c r="U22" s="48" t="s">
        <v>66</v>
      </c>
      <c r="V22" s="7" t="s">
        <v>100</v>
      </c>
    </row>
    <row r="23" spans="1:22" ht="34.5" customHeight="1" x14ac:dyDescent="0.2">
      <c r="A23" s="134" t="s">
        <v>57</v>
      </c>
      <c r="B23" s="39" t="s">
        <v>24</v>
      </c>
      <c r="C23" s="42" t="s">
        <v>117</v>
      </c>
      <c r="D23" s="18"/>
      <c r="E23" s="19"/>
      <c r="F23" s="19"/>
      <c r="G23" s="19"/>
      <c r="H23" s="19"/>
      <c r="I23" s="19"/>
      <c r="J23" s="19"/>
      <c r="K23" s="19"/>
      <c r="L23" s="19"/>
      <c r="M23" s="19"/>
      <c r="N23" s="19"/>
      <c r="O23" s="20"/>
      <c r="P23" s="104"/>
      <c r="Q23" s="101">
        <f t="shared" si="3"/>
        <v>3</v>
      </c>
      <c r="R23" s="102">
        <f t="shared" si="4"/>
        <v>2</v>
      </c>
      <c r="S23" s="103">
        <f t="shared" si="5"/>
        <v>1</v>
      </c>
      <c r="T23" s="6" t="s">
        <v>44</v>
      </c>
      <c r="U23" s="48" t="s">
        <v>67</v>
      </c>
      <c r="V23" s="7" t="s">
        <v>100</v>
      </c>
    </row>
    <row r="24" spans="1:22" ht="42.75" customHeight="1" thickBot="1" x14ac:dyDescent="0.25">
      <c r="A24" s="136"/>
      <c r="B24" s="40" t="s">
        <v>25</v>
      </c>
      <c r="C24" s="43" t="s">
        <v>19</v>
      </c>
      <c r="D24" s="15"/>
      <c r="E24" s="16"/>
      <c r="F24" s="16"/>
      <c r="G24" s="16"/>
      <c r="H24" s="16"/>
      <c r="I24" s="16"/>
      <c r="J24" s="16"/>
      <c r="K24" s="16"/>
      <c r="L24" s="16"/>
      <c r="M24" s="16"/>
      <c r="N24" s="16"/>
      <c r="O24" s="17"/>
      <c r="P24" s="105"/>
      <c r="Q24" s="119">
        <f t="shared" si="3"/>
        <v>3</v>
      </c>
      <c r="R24" s="120">
        <f t="shared" si="4"/>
        <v>2</v>
      </c>
      <c r="S24" s="121">
        <f t="shared" si="5"/>
        <v>1</v>
      </c>
      <c r="T24" s="8" t="s">
        <v>45</v>
      </c>
      <c r="U24" s="49" t="s">
        <v>68</v>
      </c>
      <c r="V24" s="50" t="s">
        <v>101</v>
      </c>
    </row>
    <row r="25" spans="1:22" ht="22.5" customHeight="1" thickBot="1" x14ac:dyDescent="0.25">
      <c r="O25" s="10" t="s">
        <v>49</v>
      </c>
      <c r="P25" s="122">
        <f>SUM(P5:P24)</f>
        <v>0</v>
      </c>
      <c r="Q25" s="137">
        <f>P25</f>
        <v>0</v>
      </c>
      <c r="R25" s="137"/>
      <c r="S25" s="138"/>
      <c r="T25" s="1" t="s">
        <v>50</v>
      </c>
      <c r="U25" s="2"/>
      <c r="V25" s="2"/>
    </row>
    <row r="26" spans="1:22" ht="63" customHeight="1" thickBot="1" x14ac:dyDescent="0.25">
      <c r="A26" s="126" t="s">
        <v>97</v>
      </c>
      <c r="B26" s="127"/>
      <c r="C26" s="128"/>
      <c r="D26" s="88"/>
      <c r="E26" s="83"/>
      <c r="F26" s="84"/>
      <c r="G26" s="90"/>
      <c r="H26" s="83"/>
      <c r="I26" s="84"/>
      <c r="J26" s="84"/>
      <c r="K26" s="90"/>
      <c r="L26" s="83"/>
      <c r="M26" s="83"/>
      <c r="N26" s="83"/>
      <c r="O26" s="85"/>
      <c r="P26" s="90"/>
      <c r="Q26" s="129"/>
      <c r="R26" s="130"/>
      <c r="S26" s="131"/>
      <c r="T26" s="86"/>
      <c r="U26" s="86"/>
      <c r="V26" s="87"/>
    </row>
    <row r="27" spans="1:22" ht="11.25" customHeight="1" x14ac:dyDescent="0.2">
      <c r="U27" s="4"/>
      <c r="V27" s="4"/>
    </row>
    <row r="28" spans="1:22" ht="11.25" customHeight="1" x14ac:dyDescent="0.2">
      <c r="U28" s="5"/>
      <c r="V28" s="5"/>
    </row>
    <row r="29" spans="1:22" ht="11.25" customHeight="1" x14ac:dyDescent="0.2">
      <c r="U29" s="5"/>
      <c r="V29" s="5"/>
    </row>
    <row r="30" spans="1:22" ht="11.25" customHeight="1" x14ac:dyDescent="0.2">
      <c r="U30" s="5"/>
      <c r="V30" s="5"/>
    </row>
    <row r="31" spans="1:22" ht="11.25" customHeight="1" x14ac:dyDescent="0.2">
      <c r="U31" s="5"/>
      <c r="V31" s="5"/>
    </row>
    <row r="32" spans="1:22" ht="11.25" customHeight="1" x14ac:dyDescent="0.2">
      <c r="U32" s="5"/>
      <c r="V32" s="5"/>
    </row>
    <row r="33" spans="21:22" ht="11.25" customHeight="1" x14ac:dyDescent="0.2">
      <c r="U33" s="5"/>
      <c r="V33" s="5"/>
    </row>
    <row r="34" spans="21:22" ht="11.25" customHeight="1" x14ac:dyDescent="0.2">
      <c r="U34" s="5"/>
      <c r="V34" s="5"/>
    </row>
    <row r="35" spans="21:22" ht="11.25" customHeight="1" x14ac:dyDescent="0.2">
      <c r="U35" s="5"/>
      <c r="V35" s="5"/>
    </row>
    <row r="36" spans="21:22" ht="11.25" customHeight="1" x14ac:dyDescent="0.2">
      <c r="U36" s="5"/>
      <c r="V36" s="5"/>
    </row>
    <row r="37" spans="21:22" ht="11.25" customHeight="1" x14ac:dyDescent="0.2">
      <c r="U37" s="5"/>
      <c r="V37" s="5"/>
    </row>
    <row r="38" spans="21:22" ht="11.25" customHeight="1" x14ac:dyDescent="0.2">
      <c r="U38" s="5"/>
      <c r="V38" s="5"/>
    </row>
    <row r="39" spans="21:22" ht="11.25" customHeight="1" x14ac:dyDescent="0.2">
      <c r="U39" s="5"/>
      <c r="V39" s="5"/>
    </row>
    <row r="40" spans="21:22" ht="11.25" customHeight="1" x14ac:dyDescent="0.2">
      <c r="U40" s="5"/>
      <c r="V40" s="5"/>
    </row>
    <row r="41" spans="21:22" ht="11.25" customHeight="1" x14ac:dyDescent="0.2">
      <c r="U41" s="5"/>
      <c r="V41" s="5"/>
    </row>
    <row r="42" spans="21:22" ht="11.25" customHeight="1" x14ac:dyDescent="0.2">
      <c r="U42" s="5"/>
      <c r="V42" s="5"/>
    </row>
    <row r="43" spans="21:22" ht="11.25" customHeight="1" x14ac:dyDescent="0.2">
      <c r="U43" s="5"/>
      <c r="V43" s="5"/>
    </row>
    <row r="44" spans="21:22" ht="11.25" customHeight="1" x14ac:dyDescent="0.2">
      <c r="U44" s="5"/>
      <c r="V44" s="5"/>
    </row>
    <row r="45" spans="21:22" ht="11.25" customHeight="1" x14ac:dyDescent="0.2">
      <c r="U45" s="5"/>
      <c r="V45" s="5"/>
    </row>
    <row r="46" spans="21:22" ht="11.25" customHeight="1" x14ac:dyDescent="0.2">
      <c r="U46" s="2"/>
      <c r="V46" s="2"/>
    </row>
    <row r="47" spans="21:22" ht="12" customHeight="1" x14ac:dyDescent="0.2">
      <c r="U47" s="2"/>
      <c r="V47" s="2"/>
    </row>
  </sheetData>
  <mergeCells count="38">
    <mergeCell ref="V5:V6"/>
    <mergeCell ref="T10:T11"/>
    <mergeCell ref="U10:U11"/>
    <mergeCell ref="V10:V11"/>
    <mergeCell ref="V3:V4"/>
    <mergeCell ref="U3:U4"/>
    <mergeCell ref="U5:U6"/>
    <mergeCell ref="Q5:Q6"/>
    <mergeCell ref="A5:A8"/>
    <mergeCell ref="A1:I1"/>
    <mergeCell ref="A2:C2"/>
    <mergeCell ref="D2:H2"/>
    <mergeCell ref="A3:A4"/>
    <mergeCell ref="B3:B4"/>
    <mergeCell ref="R5:R6"/>
    <mergeCell ref="S5:S6"/>
    <mergeCell ref="T5:T6"/>
    <mergeCell ref="A9:A10"/>
    <mergeCell ref="R3:R4"/>
    <mergeCell ref="S3:S4"/>
    <mergeCell ref="T3:T4"/>
    <mergeCell ref="B10:B11"/>
    <mergeCell ref="P10:P11"/>
    <mergeCell ref="Q10:Q11"/>
    <mergeCell ref="R10:R11"/>
    <mergeCell ref="S10:S11"/>
    <mergeCell ref="Q3:Q4"/>
    <mergeCell ref="P3:P4"/>
    <mergeCell ref="B5:B6"/>
    <mergeCell ref="P5:P6"/>
    <mergeCell ref="A26:C26"/>
    <mergeCell ref="Q26:S26"/>
    <mergeCell ref="A12:A16"/>
    <mergeCell ref="A17:A18"/>
    <mergeCell ref="A19:A20"/>
    <mergeCell ref="A21:A22"/>
    <mergeCell ref="A23:A24"/>
    <mergeCell ref="Q25:S25"/>
  </mergeCells>
  <phoneticPr fontId="2"/>
  <conditionalFormatting sqref="Q15">
    <cfRule type="cellIs" dxfId="27" priority="11" operator="equal">
      <formula>"③"</formula>
    </cfRule>
  </conditionalFormatting>
  <conditionalFormatting sqref="R15">
    <cfRule type="cellIs" dxfId="26" priority="10" operator="equal">
      <formula>"②"</formula>
    </cfRule>
  </conditionalFormatting>
  <conditionalFormatting sqref="S15">
    <cfRule type="cellIs" dxfId="25" priority="9" operator="equal">
      <formula>"①"</formula>
    </cfRule>
  </conditionalFormatting>
  <conditionalFormatting sqref="Q16:Q24">
    <cfRule type="cellIs" dxfId="24" priority="8" operator="equal">
      <formula>"③"</formula>
    </cfRule>
  </conditionalFormatting>
  <conditionalFormatting sqref="R16:R24">
    <cfRule type="cellIs" dxfId="23" priority="7" operator="equal">
      <formula>"②"</formula>
    </cfRule>
  </conditionalFormatting>
  <conditionalFormatting sqref="S16:S24">
    <cfRule type="cellIs" dxfId="22" priority="6" operator="equal">
      <formula>"①"</formula>
    </cfRule>
  </conditionalFormatting>
  <conditionalFormatting sqref="S5 S12:S14 S7:S10">
    <cfRule type="cellIs" dxfId="21" priority="5" operator="equal">
      <formula>"①"</formula>
    </cfRule>
  </conditionalFormatting>
  <conditionalFormatting sqref="Q8:Q10 Q12:Q14">
    <cfRule type="cellIs" dxfId="20" priority="4" operator="equal">
      <formula>"⑤"</formula>
    </cfRule>
  </conditionalFormatting>
  <conditionalFormatting sqref="R8:R10">
    <cfRule type="cellIs" dxfId="19" priority="3" operator="equal">
      <formula>"③"</formula>
    </cfRule>
  </conditionalFormatting>
  <conditionalFormatting sqref="Q5 Q7">
    <cfRule type="cellIs" dxfId="18" priority="2" operator="equal">
      <formula>"⑳"</formula>
    </cfRule>
  </conditionalFormatting>
  <conditionalFormatting sqref="R5 R7">
    <cfRule type="cellIs" dxfId="17" priority="1" operator="equal">
      <formula>"⑩"</formula>
    </cfRule>
  </conditionalFormatting>
  <pageMargins left="0" right="0" top="0.35433070866141736" bottom="0.35433070866141736" header="0.31496062992125984" footer="0.31496062992125984"/>
  <pageSetup paperSize="8"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7:K8"/>
  <sheetViews>
    <sheetView workbookViewId="0">
      <selection activeCell="F36" sqref="F36"/>
    </sheetView>
  </sheetViews>
  <sheetFormatPr defaultRowHeight="13.2" x14ac:dyDescent="0.2"/>
  <sheetData>
    <row r="7" spans="8:11" ht="13.8" thickBot="1" x14ac:dyDescent="0.25"/>
    <row r="8" spans="8:11" ht="23.4" x14ac:dyDescent="0.2">
      <c r="H8" s="93"/>
      <c r="I8" s="93"/>
      <c r="J8" s="93"/>
      <c r="K8" s="94"/>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9"/>
  <sheetViews>
    <sheetView showZeros="0" view="pageBreakPreview" zoomScale="106" zoomScaleNormal="100" zoomScaleSheetLayoutView="106" workbookViewId="0">
      <pane xSplit="3" ySplit="4" topLeftCell="I5" activePane="bottomRight" state="frozen"/>
      <selection activeCell="N20" sqref="N20"/>
      <selection pane="topRight" activeCell="N20" sqref="N20"/>
      <selection pane="bottomLeft" activeCell="N20" sqref="N20"/>
      <selection pane="bottomRight" activeCell="D9" sqref="D9:O9"/>
    </sheetView>
  </sheetViews>
  <sheetFormatPr defaultColWidth="9" defaultRowHeight="10.8" outlineLevelCol="1" x14ac:dyDescent="0.2"/>
  <cols>
    <col min="1" max="1" width="4.77734375" style="1" customWidth="1"/>
    <col min="2" max="2" width="4" style="1" customWidth="1"/>
    <col min="3" max="3" width="20.88671875" style="1" customWidth="1"/>
    <col min="4" max="15" width="8.44140625" style="1" customWidth="1"/>
    <col min="16" max="16" width="5.109375" style="1" customWidth="1" outlineLevel="1"/>
    <col min="17" max="19" width="4.44140625" style="1" customWidth="1"/>
    <col min="20" max="20" width="33" style="1" customWidth="1" collapsed="1"/>
    <col min="21" max="21" width="44.44140625" style="1" customWidth="1"/>
    <col min="22" max="22" width="34.44140625" style="1" customWidth="1"/>
    <col min="23" max="16384" width="9" style="1"/>
  </cols>
  <sheetData>
    <row r="1" spans="1:22" ht="30" customHeight="1" thickBot="1" x14ac:dyDescent="0.25">
      <c r="A1" s="165" t="s">
        <v>80</v>
      </c>
      <c r="B1" s="165"/>
      <c r="C1" s="165"/>
      <c r="D1" s="165"/>
      <c r="E1" s="165"/>
      <c r="F1" s="165"/>
      <c r="G1" s="165"/>
      <c r="H1" s="165"/>
      <c r="I1" s="165"/>
      <c r="V1" s="10" t="s">
        <v>98</v>
      </c>
    </row>
    <row r="2" spans="1:22" ht="48" customHeight="1" thickBot="1" x14ac:dyDescent="0.25">
      <c r="A2" s="166" t="s">
        <v>79</v>
      </c>
      <c r="B2" s="167"/>
      <c r="C2" s="167"/>
      <c r="D2" s="168">
        <v>44652</v>
      </c>
      <c r="E2" s="169"/>
      <c r="F2" s="169"/>
      <c r="G2" s="169"/>
      <c r="H2" s="170"/>
      <c r="I2" s="92"/>
      <c r="J2" s="125"/>
      <c r="U2" s="123" t="s">
        <v>99</v>
      </c>
      <c r="V2" s="124">
        <v>44743</v>
      </c>
    </row>
    <row r="3" spans="1:22" ht="23.25" customHeight="1" x14ac:dyDescent="0.2">
      <c r="A3" s="171" t="s">
        <v>0</v>
      </c>
      <c r="B3" s="173" t="s">
        <v>58</v>
      </c>
      <c r="C3" s="52" t="s">
        <v>118</v>
      </c>
      <c r="D3" s="54" t="s">
        <v>84</v>
      </c>
      <c r="E3" s="54" t="s">
        <v>85</v>
      </c>
      <c r="F3" s="54" t="s">
        <v>86</v>
      </c>
      <c r="G3" s="54" t="s">
        <v>87</v>
      </c>
      <c r="H3" s="54" t="s">
        <v>88</v>
      </c>
      <c r="I3" s="54" t="s">
        <v>92</v>
      </c>
      <c r="J3" s="54" t="s">
        <v>89</v>
      </c>
      <c r="K3" s="54" t="s">
        <v>90</v>
      </c>
      <c r="L3" s="55" t="s">
        <v>91</v>
      </c>
      <c r="M3" s="53" t="s">
        <v>81</v>
      </c>
      <c r="N3" s="54" t="s">
        <v>82</v>
      </c>
      <c r="O3" s="54" t="s">
        <v>83</v>
      </c>
      <c r="P3" s="161" t="s">
        <v>102</v>
      </c>
      <c r="Q3" s="159" t="s">
        <v>32</v>
      </c>
      <c r="R3" s="147" t="s">
        <v>33</v>
      </c>
      <c r="S3" s="149" t="s">
        <v>34</v>
      </c>
      <c r="T3" s="151" t="s">
        <v>46</v>
      </c>
      <c r="U3" s="181" t="s">
        <v>59</v>
      </c>
      <c r="V3" s="179" t="s">
        <v>73</v>
      </c>
    </row>
    <row r="4" spans="1:22" ht="23.25" customHeight="1" x14ac:dyDescent="0.2">
      <c r="A4" s="172"/>
      <c r="B4" s="174"/>
      <c r="C4" s="44" t="s">
        <v>93</v>
      </c>
      <c r="D4" s="51">
        <v>42839</v>
      </c>
      <c r="E4" s="61">
        <v>42874</v>
      </c>
      <c r="F4" s="61">
        <v>42902</v>
      </c>
      <c r="G4" s="61">
        <v>42930</v>
      </c>
      <c r="H4" s="61">
        <v>42965</v>
      </c>
      <c r="I4" s="61">
        <v>42993</v>
      </c>
      <c r="J4" s="61">
        <v>43028</v>
      </c>
      <c r="K4" s="61">
        <v>43056</v>
      </c>
      <c r="L4" s="61">
        <v>43084</v>
      </c>
      <c r="M4" s="61">
        <v>42754</v>
      </c>
      <c r="N4" s="46"/>
      <c r="O4" s="47"/>
      <c r="P4" s="162"/>
      <c r="Q4" s="160"/>
      <c r="R4" s="148"/>
      <c r="S4" s="150"/>
      <c r="T4" s="152"/>
      <c r="U4" s="182"/>
      <c r="V4" s="180"/>
    </row>
    <row r="5" spans="1:22" ht="57.75" customHeight="1" x14ac:dyDescent="0.2">
      <c r="A5" s="163" t="s">
        <v>15</v>
      </c>
      <c r="B5" s="198" t="s">
        <v>1</v>
      </c>
      <c r="C5" s="199" t="s">
        <v>52</v>
      </c>
      <c r="D5" s="56"/>
      <c r="E5" s="67"/>
      <c r="F5" s="68"/>
      <c r="G5" s="69"/>
      <c r="H5" s="70"/>
      <c r="I5" s="70"/>
      <c r="J5" s="70"/>
      <c r="K5" s="70"/>
      <c r="L5" s="2"/>
      <c r="M5" s="70"/>
      <c r="N5" s="70"/>
      <c r="O5" s="57"/>
      <c r="P5" s="155">
        <v>20</v>
      </c>
      <c r="Q5" s="157" t="str">
        <f>IF(P5=20,"⑳",20)</f>
        <v>⑳</v>
      </c>
      <c r="R5" s="139">
        <f>IF(P5=10,"⑩",10)</f>
        <v>10</v>
      </c>
      <c r="S5" s="141">
        <f t="shared" ref="S5:S14" si="0">IF(P5=1,"①",1)</f>
        <v>1</v>
      </c>
      <c r="T5" s="143" t="s">
        <v>106</v>
      </c>
      <c r="U5" s="177" t="s">
        <v>107</v>
      </c>
      <c r="V5" s="188" t="s">
        <v>74</v>
      </c>
    </row>
    <row r="6" spans="1:22" ht="26.25" customHeight="1" x14ac:dyDescent="0.2">
      <c r="A6" s="133"/>
      <c r="B6" s="154"/>
      <c r="C6" s="200"/>
      <c r="D6" s="62"/>
      <c r="E6" s="71"/>
      <c r="F6" s="97"/>
      <c r="G6" s="98"/>
      <c r="H6" s="98"/>
      <c r="I6" s="98"/>
      <c r="J6" s="99"/>
      <c r="K6" s="63"/>
      <c r="L6" s="71"/>
      <c r="M6" s="71"/>
      <c r="N6" s="63"/>
      <c r="O6" s="72"/>
      <c r="P6" s="156"/>
      <c r="Q6" s="158"/>
      <c r="R6" s="140"/>
      <c r="S6" s="142"/>
      <c r="T6" s="144"/>
      <c r="U6" s="178"/>
      <c r="V6" s="189"/>
    </row>
    <row r="7" spans="1:22" ht="69" customHeight="1" x14ac:dyDescent="0.2">
      <c r="A7" s="133"/>
      <c r="B7" s="9" t="s">
        <v>2</v>
      </c>
      <c r="C7" s="41" t="s">
        <v>109</v>
      </c>
      <c r="D7" s="190" t="s">
        <v>108</v>
      </c>
      <c r="E7" s="191"/>
      <c r="F7" s="191"/>
      <c r="G7" s="191"/>
      <c r="H7" s="191"/>
      <c r="I7" s="191"/>
      <c r="J7" s="191"/>
      <c r="K7" s="191"/>
      <c r="L7" s="191"/>
      <c r="M7" s="191"/>
      <c r="N7" s="191"/>
      <c r="O7" s="192"/>
      <c r="P7" s="104">
        <v>20</v>
      </c>
      <c r="Q7" s="101" t="str">
        <f>IF(P7=20,"⑳",20)</f>
        <v>⑳</v>
      </c>
      <c r="R7" s="102">
        <f>IF(P7=10,"⑩",10)</f>
        <v>10</v>
      </c>
      <c r="S7" s="103">
        <f t="shared" si="0"/>
        <v>1</v>
      </c>
      <c r="T7" s="6" t="s">
        <v>110</v>
      </c>
      <c r="U7" s="48" t="s">
        <v>111</v>
      </c>
      <c r="V7" s="7" t="s">
        <v>74</v>
      </c>
    </row>
    <row r="8" spans="1:22" ht="46.5" customHeight="1" x14ac:dyDescent="0.2">
      <c r="A8" s="133"/>
      <c r="B8" s="9" t="s">
        <v>3</v>
      </c>
      <c r="C8" s="41" t="s">
        <v>9</v>
      </c>
      <c r="D8" s="24"/>
      <c r="E8" s="25"/>
      <c r="F8" s="25"/>
      <c r="G8" s="25"/>
      <c r="H8" s="25"/>
      <c r="I8" s="25"/>
      <c r="J8" s="25"/>
      <c r="K8" s="25"/>
      <c r="L8" s="25"/>
      <c r="M8" s="25"/>
      <c r="N8" s="25"/>
      <c r="O8" s="26"/>
      <c r="P8" s="104">
        <v>5</v>
      </c>
      <c r="Q8" s="101" t="str">
        <f>IF(P8=5,"⑤",5)</f>
        <v>⑤</v>
      </c>
      <c r="R8" s="102">
        <f>IF(P8=3,"③",3)</f>
        <v>3</v>
      </c>
      <c r="S8" s="103">
        <f t="shared" si="0"/>
        <v>1</v>
      </c>
      <c r="T8" s="6" t="s">
        <v>35</v>
      </c>
      <c r="U8" s="48" t="s">
        <v>60</v>
      </c>
      <c r="V8" s="7" t="s">
        <v>75</v>
      </c>
    </row>
    <row r="9" spans="1:22" ht="46.5" customHeight="1" x14ac:dyDescent="0.2">
      <c r="A9" s="145" t="s">
        <v>30</v>
      </c>
      <c r="B9" s="9" t="s">
        <v>4</v>
      </c>
      <c r="C9" s="42" t="s">
        <v>10</v>
      </c>
      <c r="D9" s="193" t="s">
        <v>96</v>
      </c>
      <c r="E9" s="194"/>
      <c r="F9" s="194"/>
      <c r="G9" s="194"/>
      <c r="H9" s="194"/>
      <c r="I9" s="194"/>
      <c r="J9" s="194"/>
      <c r="K9" s="194"/>
      <c r="L9" s="194"/>
      <c r="M9" s="194"/>
      <c r="N9" s="194"/>
      <c r="O9" s="195"/>
      <c r="P9" s="104">
        <v>5</v>
      </c>
      <c r="Q9" s="101" t="str">
        <f t="shared" ref="Q9:Q14" si="1">IF(P9=5,"⑤",5)</f>
        <v>⑤</v>
      </c>
      <c r="R9" s="102">
        <f t="shared" ref="R9:R10" si="2">IF(P9=3,"③",3)</f>
        <v>3</v>
      </c>
      <c r="S9" s="103">
        <f t="shared" si="0"/>
        <v>1</v>
      </c>
      <c r="T9" s="6" t="s">
        <v>36</v>
      </c>
      <c r="U9" s="48" t="s">
        <v>61</v>
      </c>
      <c r="V9" s="7" t="s">
        <v>75</v>
      </c>
    </row>
    <row r="10" spans="1:22" ht="46.5" customHeight="1" x14ac:dyDescent="0.2">
      <c r="A10" s="146"/>
      <c r="B10" s="60" t="s">
        <v>5</v>
      </c>
      <c r="C10" s="201" t="s">
        <v>53</v>
      </c>
      <c r="D10" s="21"/>
      <c r="E10" s="22"/>
      <c r="F10" s="22"/>
      <c r="G10" s="22"/>
      <c r="H10" s="22"/>
      <c r="I10" s="22"/>
      <c r="J10" s="22"/>
      <c r="K10" s="22"/>
      <c r="L10" s="22"/>
      <c r="M10" s="22"/>
      <c r="N10" s="22"/>
      <c r="O10" s="23"/>
      <c r="P10" s="155">
        <v>3</v>
      </c>
      <c r="Q10" s="157">
        <f t="shared" si="1"/>
        <v>5</v>
      </c>
      <c r="R10" s="139" t="str">
        <f t="shared" si="2"/>
        <v>③</v>
      </c>
      <c r="S10" s="141">
        <f t="shared" si="0"/>
        <v>1</v>
      </c>
      <c r="T10" s="196" t="s">
        <v>47</v>
      </c>
      <c r="U10" s="183" t="s">
        <v>70</v>
      </c>
      <c r="V10" s="188" t="s">
        <v>75</v>
      </c>
    </row>
    <row r="11" spans="1:22" ht="26.25" customHeight="1" x14ac:dyDescent="0.2">
      <c r="A11" s="163"/>
      <c r="B11" s="91"/>
      <c r="C11" s="202"/>
      <c r="D11" s="73"/>
      <c r="E11" s="64"/>
      <c r="F11" s="74"/>
      <c r="G11" s="74"/>
      <c r="H11" s="75"/>
      <c r="I11" s="65"/>
      <c r="J11" s="74"/>
      <c r="K11" s="74"/>
      <c r="L11" s="74"/>
      <c r="M11" s="75"/>
      <c r="N11" s="75"/>
      <c r="O11" s="66"/>
      <c r="P11" s="156"/>
      <c r="Q11" s="158"/>
      <c r="R11" s="140"/>
      <c r="S11" s="142"/>
      <c r="T11" s="197"/>
      <c r="U11" s="184"/>
      <c r="V11" s="189"/>
    </row>
    <row r="12" spans="1:22" ht="46.5" customHeight="1" x14ac:dyDescent="0.2">
      <c r="A12" s="132" t="s">
        <v>31</v>
      </c>
      <c r="B12" s="9" t="s">
        <v>6</v>
      </c>
      <c r="C12" s="41" t="s">
        <v>11</v>
      </c>
      <c r="D12" s="30"/>
      <c r="E12" s="31"/>
      <c r="F12" s="31"/>
      <c r="G12" s="31"/>
      <c r="H12" s="31"/>
      <c r="I12" s="31"/>
      <c r="J12" s="31"/>
      <c r="K12" s="31"/>
      <c r="L12" s="31"/>
      <c r="M12" s="31"/>
      <c r="N12" s="31"/>
      <c r="O12" s="32"/>
      <c r="P12" s="104">
        <v>5</v>
      </c>
      <c r="Q12" s="101" t="str">
        <f t="shared" si="1"/>
        <v>⑤</v>
      </c>
      <c r="R12" s="102" t="s">
        <v>51</v>
      </c>
      <c r="S12" s="103">
        <f t="shared" si="0"/>
        <v>1</v>
      </c>
      <c r="T12" s="6" t="s">
        <v>37</v>
      </c>
      <c r="U12" s="48" t="s">
        <v>71</v>
      </c>
      <c r="V12" s="7" t="s">
        <v>75</v>
      </c>
    </row>
    <row r="13" spans="1:22" ht="46.5" customHeight="1" x14ac:dyDescent="0.2">
      <c r="A13" s="133"/>
      <c r="B13" s="9" t="s">
        <v>7</v>
      </c>
      <c r="C13" s="41" t="s">
        <v>12</v>
      </c>
      <c r="D13" s="30"/>
      <c r="E13" s="31"/>
      <c r="F13" s="31"/>
      <c r="G13" s="31"/>
      <c r="H13" s="31"/>
      <c r="I13" s="31"/>
      <c r="J13" s="31"/>
      <c r="K13" s="31"/>
      <c r="L13" s="31"/>
      <c r="M13" s="31"/>
      <c r="N13" s="31"/>
      <c r="O13" s="32"/>
      <c r="P13" s="104">
        <v>5</v>
      </c>
      <c r="Q13" s="101" t="str">
        <f t="shared" si="1"/>
        <v>⑤</v>
      </c>
      <c r="R13" s="102" t="s">
        <v>51</v>
      </c>
      <c r="S13" s="103">
        <f t="shared" si="0"/>
        <v>1</v>
      </c>
      <c r="T13" s="6" t="s">
        <v>38</v>
      </c>
      <c r="U13" s="48" t="s">
        <v>72</v>
      </c>
      <c r="V13" s="7" t="s">
        <v>75</v>
      </c>
    </row>
    <row r="14" spans="1:22" ht="46.5" customHeight="1" x14ac:dyDescent="0.2">
      <c r="A14" s="133"/>
      <c r="B14" s="9" t="s">
        <v>26</v>
      </c>
      <c r="C14" s="41" t="s">
        <v>13</v>
      </c>
      <c r="D14" s="30"/>
      <c r="E14" s="31"/>
      <c r="F14" s="31"/>
      <c r="G14" s="77" t="s">
        <v>94</v>
      </c>
      <c r="H14" s="78"/>
      <c r="I14" s="31"/>
      <c r="J14" s="31"/>
      <c r="K14" s="31"/>
      <c r="L14" s="31"/>
      <c r="M14" s="31"/>
      <c r="N14" s="31"/>
      <c r="O14" s="32"/>
      <c r="P14" s="104">
        <v>5</v>
      </c>
      <c r="Q14" s="101" t="str">
        <f t="shared" si="1"/>
        <v>⑤</v>
      </c>
      <c r="R14" s="102" t="s">
        <v>51</v>
      </c>
      <c r="S14" s="103">
        <f t="shared" si="0"/>
        <v>1</v>
      </c>
      <c r="T14" s="6" t="s">
        <v>39</v>
      </c>
      <c r="U14" s="48" t="s">
        <v>69</v>
      </c>
      <c r="V14" s="7" t="s">
        <v>75</v>
      </c>
    </row>
    <row r="15" spans="1:22" ht="46.5" customHeight="1" x14ac:dyDescent="0.2">
      <c r="A15" s="133"/>
      <c r="B15" s="9" t="s">
        <v>8</v>
      </c>
      <c r="C15" s="41" t="s">
        <v>14</v>
      </c>
      <c r="D15" s="18"/>
      <c r="E15" s="19"/>
      <c r="F15" s="19"/>
      <c r="G15" s="19"/>
      <c r="H15" s="19"/>
      <c r="I15" s="19"/>
      <c r="J15" s="19"/>
      <c r="K15" s="19"/>
      <c r="L15" s="19"/>
      <c r="M15" s="19"/>
      <c r="N15" s="19"/>
      <c r="O15" s="20"/>
      <c r="P15" s="104">
        <v>3</v>
      </c>
      <c r="Q15" s="101" t="str">
        <f>IF(P15=3,"③",3)</f>
        <v>③</v>
      </c>
      <c r="R15" s="102">
        <f>IF(P15=2,"②",2)</f>
        <v>2</v>
      </c>
      <c r="S15" s="103">
        <f>IF(P15=1,"①",1)</f>
        <v>1</v>
      </c>
      <c r="T15" s="6" t="s">
        <v>40</v>
      </c>
      <c r="U15" s="48" t="s">
        <v>62</v>
      </c>
      <c r="V15" s="7" t="s">
        <v>75</v>
      </c>
    </row>
    <row r="16" spans="1:22" ht="42.75" customHeight="1" x14ac:dyDescent="0.2">
      <c r="A16" s="133"/>
      <c r="B16" s="9" t="s">
        <v>27</v>
      </c>
      <c r="C16" s="41" t="s">
        <v>113</v>
      </c>
      <c r="D16" s="33"/>
      <c r="E16" s="34"/>
      <c r="F16" s="34"/>
      <c r="G16" s="34"/>
      <c r="H16" s="34"/>
      <c r="I16" s="34"/>
      <c r="J16" s="34"/>
      <c r="K16" s="34"/>
      <c r="L16" s="34"/>
      <c r="M16" s="34"/>
      <c r="N16" s="34"/>
      <c r="O16" s="35"/>
      <c r="P16" s="104">
        <v>3</v>
      </c>
      <c r="Q16" s="101" t="str">
        <f t="shared" ref="Q16:Q24" si="3">IF(P16=3,"③",3)</f>
        <v>③</v>
      </c>
      <c r="R16" s="102">
        <f t="shared" ref="R16:R24" si="4">IF(P16=2,"②",2)</f>
        <v>2</v>
      </c>
      <c r="S16" s="103">
        <f t="shared" ref="S16:S24" si="5">IF(P16=1,"①",1)</f>
        <v>1</v>
      </c>
      <c r="T16" s="6" t="s">
        <v>41</v>
      </c>
      <c r="U16" s="48" t="s">
        <v>63</v>
      </c>
      <c r="V16" s="7" t="s">
        <v>76</v>
      </c>
    </row>
    <row r="17" spans="1:22" ht="34.5" customHeight="1" x14ac:dyDescent="0.2">
      <c r="A17" s="134" t="s">
        <v>54</v>
      </c>
      <c r="B17" s="9" t="s">
        <v>28</v>
      </c>
      <c r="C17" s="42" t="s">
        <v>114</v>
      </c>
      <c r="D17" s="12"/>
      <c r="E17" s="13"/>
      <c r="F17" s="13"/>
      <c r="G17" s="13"/>
      <c r="H17" s="13"/>
      <c r="I17" s="13"/>
      <c r="J17" s="13"/>
      <c r="K17" s="13"/>
      <c r="L17" s="13"/>
      <c r="M17" s="13"/>
      <c r="N17" s="13"/>
      <c r="O17" s="14"/>
      <c r="P17" s="104">
        <v>3</v>
      </c>
      <c r="Q17" s="101" t="str">
        <f t="shared" si="3"/>
        <v>③</v>
      </c>
      <c r="R17" s="102">
        <f t="shared" si="4"/>
        <v>2</v>
      </c>
      <c r="S17" s="103">
        <f t="shared" si="5"/>
        <v>1</v>
      </c>
      <c r="T17" s="6" t="s">
        <v>41</v>
      </c>
      <c r="U17" s="48" t="s">
        <v>64</v>
      </c>
      <c r="V17" s="7" t="s">
        <v>76</v>
      </c>
    </row>
    <row r="18" spans="1:22" ht="34.5" customHeight="1" x14ac:dyDescent="0.2">
      <c r="A18" s="135"/>
      <c r="B18" s="9" t="s">
        <v>29</v>
      </c>
      <c r="C18" s="42" t="s">
        <v>115</v>
      </c>
      <c r="D18" s="36"/>
      <c r="E18" s="37"/>
      <c r="F18" s="37"/>
      <c r="G18" s="37"/>
      <c r="H18" s="37"/>
      <c r="I18" s="37"/>
      <c r="J18" s="37"/>
      <c r="K18" s="37"/>
      <c r="L18" s="37"/>
      <c r="M18" s="37"/>
      <c r="N18" s="37"/>
      <c r="O18" s="38"/>
      <c r="P18" s="104">
        <v>3</v>
      </c>
      <c r="Q18" s="101" t="str">
        <f t="shared" si="3"/>
        <v>③</v>
      </c>
      <c r="R18" s="102">
        <f t="shared" si="4"/>
        <v>2</v>
      </c>
      <c r="S18" s="103">
        <f t="shared" si="5"/>
        <v>1</v>
      </c>
      <c r="T18" s="6" t="s">
        <v>42</v>
      </c>
      <c r="U18" s="48" t="s">
        <v>65</v>
      </c>
      <c r="V18" s="7" t="s">
        <v>76</v>
      </c>
    </row>
    <row r="19" spans="1:22" ht="34.5" customHeight="1" x14ac:dyDescent="0.2">
      <c r="A19" s="134" t="s">
        <v>55</v>
      </c>
      <c r="B19" s="39" t="s">
        <v>20</v>
      </c>
      <c r="C19" s="42" t="s">
        <v>116</v>
      </c>
      <c r="D19" s="18"/>
      <c r="E19" s="19"/>
      <c r="F19" s="19"/>
      <c r="G19" s="19"/>
      <c r="H19" s="19"/>
      <c r="I19" s="19"/>
      <c r="J19" s="19"/>
      <c r="K19" s="19"/>
      <c r="L19" s="19"/>
      <c r="M19" s="19"/>
      <c r="N19" s="19"/>
      <c r="O19" s="20"/>
      <c r="P19" s="104">
        <v>3</v>
      </c>
      <c r="Q19" s="101" t="str">
        <f t="shared" si="3"/>
        <v>③</v>
      </c>
      <c r="R19" s="102">
        <f t="shared" si="4"/>
        <v>2</v>
      </c>
      <c r="S19" s="103">
        <f t="shared" si="5"/>
        <v>1</v>
      </c>
      <c r="T19" s="6" t="s">
        <v>42</v>
      </c>
      <c r="U19" s="48" t="s">
        <v>65</v>
      </c>
      <c r="V19" s="7" t="s">
        <v>76</v>
      </c>
    </row>
    <row r="20" spans="1:22" ht="46.5" customHeight="1" x14ac:dyDescent="0.2">
      <c r="A20" s="135"/>
      <c r="B20" s="39" t="s">
        <v>21</v>
      </c>
      <c r="C20" s="42" t="s">
        <v>16</v>
      </c>
      <c r="D20" s="33"/>
      <c r="E20" s="34"/>
      <c r="F20" s="34"/>
      <c r="G20" s="34"/>
      <c r="H20" s="34"/>
      <c r="I20" s="34"/>
      <c r="J20" s="34"/>
      <c r="K20" s="34"/>
      <c r="L20" s="34"/>
      <c r="M20" s="34"/>
      <c r="N20" s="34"/>
      <c r="O20" s="35"/>
      <c r="P20" s="104">
        <v>3</v>
      </c>
      <c r="Q20" s="101" t="str">
        <f t="shared" si="3"/>
        <v>③</v>
      </c>
      <c r="R20" s="102">
        <f t="shared" si="4"/>
        <v>2</v>
      </c>
      <c r="S20" s="103">
        <f t="shared" si="5"/>
        <v>1</v>
      </c>
      <c r="T20" s="6" t="s">
        <v>42</v>
      </c>
      <c r="U20" s="48" t="s">
        <v>65</v>
      </c>
      <c r="V20" s="7" t="s">
        <v>76</v>
      </c>
    </row>
    <row r="21" spans="1:22" ht="34.5" customHeight="1" x14ac:dyDescent="0.2">
      <c r="A21" s="134" t="s">
        <v>56</v>
      </c>
      <c r="B21" s="39" t="s">
        <v>22</v>
      </c>
      <c r="C21" s="42" t="s">
        <v>17</v>
      </c>
      <c r="D21" s="12"/>
      <c r="E21" s="13"/>
      <c r="F21" s="13"/>
      <c r="G21" s="13"/>
      <c r="H21" s="13"/>
      <c r="I21" s="13"/>
      <c r="J21" s="13"/>
      <c r="K21" s="13"/>
      <c r="L21" s="13"/>
      <c r="M21" s="13"/>
      <c r="N21" s="13"/>
      <c r="O21" s="14"/>
      <c r="P21" s="104">
        <v>3</v>
      </c>
      <c r="Q21" s="101" t="str">
        <f t="shared" si="3"/>
        <v>③</v>
      </c>
      <c r="R21" s="102">
        <f t="shared" si="4"/>
        <v>2</v>
      </c>
      <c r="S21" s="103">
        <f t="shared" si="5"/>
        <v>1</v>
      </c>
      <c r="T21" s="6" t="s">
        <v>42</v>
      </c>
      <c r="U21" s="48" t="s">
        <v>65</v>
      </c>
      <c r="V21" s="7" t="s">
        <v>76</v>
      </c>
    </row>
    <row r="22" spans="1:22" ht="36.75" customHeight="1" x14ac:dyDescent="0.2">
      <c r="A22" s="135"/>
      <c r="B22" s="39" t="s">
        <v>23</v>
      </c>
      <c r="C22" s="42" t="s">
        <v>18</v>
      </c>
      <c r="D22" s="185" t="s">
        <v>95</v>
      </c>
      <c r="E22" s="186"/>
      <c r="F22" s="186"/>
      <c r="G22" s="186"/>
      <c r="H22" s="186"/>
      <c r="I22" s="186"/>
      <c r="J22" s="186"/>
      <c r="K22" s="186"/>
      <c r="L22" s="186"/>
      <c r="M22" s="186"/>
      <c r="N22" s="186"/>
      <c r="O22" s="187"/>
      <c r="P22" s="104">
        <v>3</v>
      </c>
      <c r="Q22" s="101" t="str">
        <f t="shared" si="3"/>
        <v>③</v>
      </c>
      <c r="R22" s="102">
        <f t="shared" si="4"/>
        <v>2</v>
      </c>
      <c r="S22" s="103">
        <f t="shared" si="5"/>
        <v>1</v>
      </c>
      <c r="T22" s="6" t="s">
        <v>43</v>
      </c>
      <c r="U22" s="48" t="s">
        <v>66</v>
      </c>
      <c r="V22" s="7" t="s">
        <v>76</v>
      </c>
    </row>
    <row r="23" spans="1:22" ht="34.5" customHeight="1" x14ac:dyDescent="0.2">
      <c r="A23" s="134" t="s">
        <v>57</v>
      </c>
      <c r="B23" s="39" t="s">
        <v>24</v>
      </c>
      <c r="C23" s="42" t="s">
        <v>117</v>
      </c>
      <c r="D23" s="18"/>
      <c r="E23" s="19"/>
      <c r="F23" s="19"/>
      <c r="G23" s="19"/>
      <c r="H23" s="19"/>
      <c r="I23" s="19"/>
      <c r="J23" s="19"/>
      <c r="K23" s="19"/>
      <c r="L23" s="19"/>
      <c r="M23" s="19"/>
      <c r="N23" s="19"/>
      <c r="O23" s="20"/>
      <c r="P23" s="104">
        <v>2</v>
      </c>
      <c r="Q23" s="101">
        <f t="shared" si="3"/>
        <v>3</v>
      </c>
      <c r="R23" s="102" t="str">
        <f t="shared" si="4"/>
        <v>②</v>
      </c>
      <c r="S23" s="103">
        <f t="shared" si="5"/>
        <v>1</v>
      </c>
      <c r="T23" s="6" t="s">
        <v>44</v>
      </c>
      <c r="U23" s="48" t="s">
        <v>67</v>
      </c>
      <c r="V23" s="7" t="s">
        <v>76</v>
      </c>
    </row>
    <row r="24" spans="1:22" ht="42.75" customHeight="1" thickBot="1" x14ac:dyDescent="0.25">
      <c r="A24" s="136"/>
      <c r="B24" s="40" t="s">
        <v>25</v>
      </c>
      <c r="C24" s="43" t="s">
        <v>19</v>
      </c>
      <c r="D24" s="15"/>
      <c r="E24" s="16"/>
      <c r="F24" s="16"/>
      <c r="G24" s="16"/>
      <c r="H24" s="16"/>
      <c r="I24" s="16"/>
      <c r="J24" s="16"/>
      <c r="K24" s="16"/>
      <c r="L24" s="16"/>
      <c r="M24" s="16"/>
      <c r="N24" s="16"/>
      <c r="O24" s="17"/>
      <c r="P24" s="105">
        <v>3</v>
      </c>
      <c r="Q24" s="119" t="str">
        <f t="shared" si="3"/>
        <v>③</v>
      </c>
      <c r="R24" s="120">
        <f t="shared" si="4"/>
        <v>2</v>
      </c>
      <c r="S24" s="121">
        <f t="shared" si="5"/>
        <v>1</v>
      </c>
      <c r="T24" s="8" t="s">
        <v>45</v>
      </c>
      <c r="U24" s="49" t="s">
        <v>68</v>
      </c>
      <c r="V24" s="79" t="s">
        <v>75</v>
      </c>
    </row>
    <row r="25" spans="1:22" ht="24.75" customHeight="1" thickBot="1" x14ac:dyDescent="0.25">
      <c r="A25" s="80"/>
      <c r="B25" s="81"/>
      <c r="C25" s="82"/>
      <c r="D25" s="11"/>
      <c r="E25" s="11"/>
      <c r="F25" s="11"/>
      <c r="G25" s="11"/>
      <c r="H25" s="11"/>
      <c r="I25" s="11"/>
      <c r="J25" s="11"/>
      <c r="K25" s="11"/>
      <c r="L25" s="11"/>
      <c r="M25" s="11"/>
      <c r="N25" s="11"/>
      <c r="O25" s="10" t="s">
        <v>49</v>
      </c>
      <c r="P25" s="122">
        <f>SUM(P5:P24)</f>
        <v>97</v>
      </c>
      <c r="Q25" s="137">
        <f>P25</f>
        <v>97</v>
      </c>
      <c r="R25" s="137"/>
      <c r="S25" s="138"/>
      <c r="T25" s="1" t="s">
        <v>50</v>
      </c>
      <c r="U25" s="76"/>
      <c r="V25" s="76"/>
    </row>
    <row r="26" spans="1:22" ht="63" customHeight="1" thickBot="1" x14ac:dyDescent="0.25">
      <c r="A26" s="126" t="s">
        <v>97</v>
      </c>
      <c r="B26" s="127"/>
      <c r="C26" s="128"/>
      <c r="D26" s="88"/>
      <c r="E26" s="83"/>
      <c r="F26" s="84"/>
      <c r="G26" s="90"/>
      <c r="H26" s="83"/>
      <c r="I26" s="84"/>
      <c r="J26" s="84"/>
      <c r="K26" s="90"/>
      <c r="L26" s="83"/>
      <c r="M26" s="83"/>
      <c r="N26" s="83"/>
      <c r="O26" s="85"/>
      <c r="P26" s="90"/>
      <c r="Q26" s="129"/>
      <c r="R26" s="130"/>
      <c r="S26" s="131"/>
      <c r="T26" s="86"/>
      <c r="U26" s="86"/>
      <c r="V26" s="87"/>
    </row>
    <row r="27" spans="1:22" ht="22.5" customHeight="1" x14ac:dyDescent="0.2">
      <c r="U27" s="2"/>
      <c r="V27" s="2"/>
    </row>
    <row r="28" spans="1:22" ht="11.25" customHeight="1" x14ac:dyDescent="0.2">
      <c r="U28" s="3"/>
      <c r="V28" s="3"/>
    </row>
    <row r="29" spans="1:22" ht="11.25" customHeight="1" x14ac:dyDescent="0.2">
      <c r="U29" s="4"/>
      <c r="V29" s="4"/>
    </row>
    <row r="30" spans="1:22" ht="11.25" customHeight="1" x14ac:dyDescent="0.2">
      <c r="U30" s="5"/>
      <c r="V30" s="5"/>
    </row>
    <row r="31" spans="1:22" ht="11.25" customHeight="1" x14ac:dyDescent="0.2">
      <c r="U31" s="5"/>
      <c r="V31" s="5"/>
    </row>
    <row r="32" spans="1:22" ht="11.25" customHeight="1" x14ac:dyDescent="0.2">
      <c r="U32" s="5"/>
      <c r="V32" s="5"/>
    </row>
    <row r="33" spans="21:22" ht="11.25" customHeight="1" x14ac:dyDescent="0.2">
      <c r="U33" s="5"/>
      <c r="V33" s="5"/>
    </row>
    <row r="34" spans="21:22" ht="11.25" customHeight="1" x14ac:dyDescent="0.2">
      <c r="U34" s="5"/>
      <c r="V34" s="5"/>
    </row>
    <row r="35" spans="21:22" ht="11.25" customHeight="1" x14ac:dyDescent="0.2">
      <c r="U35" s="5"/>
      <c r="V35" s="5"/>
    </row>
    <row r="36" spans="21:22" ht="11.25" customHeight="1" x14ac:dyDescent="0.2">
      <c r="U36" s="5"/>
      <c r="V36" s="5"/>
    </row>
    <row r="37" spans="21:22" ht="11.25" customHeight="1" x14ac:dyDescent="0.2">
      <c r="U37" s="5"/>
      <c r="V37" s="5"/>
    </row>
    <row r="38" spans="21:22" ht="11.25" customHeight="1" x14ac:dyDescent="0.2">
      <c r="U38" s="5"/>
      <c r="V38" s="5"/>
    </row>
    <row r="39" spans="21:22" ht="11.25" customHeight="1" x14ac:dyDescent="0.2">
      <c r="U39" s="5"/>
      <c r="V39" s="5"/>
    </row>
    <row r="40" spans="21:22" ht="11.25" customHeight="1" x14ac:dyDescent="0.2">
      <c r="U40" s="5"/>
      <c r="V40" s="5"/>
    </row>
    <row r="41" spans="21:22" ht="11.25" customHeight="1" x14ac:dyDescent="0.2">
      <c r="U41" s="5"/>
      <c r="V41" s="5"/>
    </row>
    <row r="42" spans="21:22" ht="11.25" customHeight="1" x14ac:dyDescent="0.2">
      <c r="U42" s="5"/>
      <c r="V42" s="5"/>
    </row>
    <row r="43" spans="21:22" ht="11.25" customHeight="1" x14ac:dyDescent="0.2">
      <c r="U43" s="5"/>
      <c r="V43" s="5"/>
    </row>
    <row r="44" spans="21:22" ht="11.25" customHeight="1" x14ac:dyDescent="0.2">
      <c r="U44" s="5"/>
      <c r="V44" s="5"/>
    </row>
    <row r="45" spans="21:22" ht="11.25" customHeight="1" x14ac:dyDescent="0.2">
      <c r="U45" s="5"/>
      <c r="V45" s="5"/>
    </row>
    <row r="46" spans="21:22" ht="11.25" customHeight="1" x14ac:dyDescent="0.2">
      <c r="U46" s="5"/>
      <c r="V46" s="5"/>
    </row>
    <row r="47" spans="21:22" ht="11.25" customHeight="1" x14ac:dyDescent="0.2">
      <c r="U47" s="5"/>
      <c r="V47" s="5"/>
    </row>
    <row r="48" spans="21:22" ht="11.25" customHeight="1" x14ac:dyDescent="0.2">
      <c r="U48" s="2"/>
      <c r="V48" s="2"/>
    </row>
    <row r="49" spans="21:22" ht="12" customHeight="1" x14ac:dyDescent="0.2">
      <c r="U49" s="2"/>
      <c r="V49" s="2"/>
    </row>
  </sheetData>
  <mergeCells count="42">
    <mergeCell ref="P5:P6"/>
    <mergeCell ref="P10:P11"/>
    <mergeCell ref="Q3:Q4"/>
    <mergeCell ref="A1:I1"/>
    <mergeCell ref="A2:C2"/>
    <mergeCell ref="D2:H2"/>
    <mergeCell ref="A3:A4"/>
    <mergeCell ref="B3:B4"/>
    <mergeCell ref="P3:P4"/>
    <mergeCell ref="C5:C6"/>
    <mergeCell ref="C10:C11"/>
    <mergeCell ref="R3:R4"/>
    <mergeCell ref="S3:S4"/>
    <mergeCell ref="T3:T4"/>
    <mergeCell ref="U3:U4"/>
    <mergeCell ref="V3:V4"/>
    <mergeCell ref="T5:T6"/>
    <mergeCell ref="U5:U6"/>
    <mergeCell ref="V5:V6"/>
    <mergeCell ref="D7:O7"/>
    <mergeCell ref="A9:A11"/>
    <mergeCell ref="D9:O9"/>
    <mergeCell ref="Q10:Q11"/>
    <mergeCell ref="R10:R11"/>
    <mergeCell ref="S10:S11"/>
    <mergeCell ref="T10:T11"/>
    <mergeCell ref="A5:A8"/>
    <mergeCell ref="B5:B6"/>
    <mergeCell ref="Q5:Q6"/>
    <mergeCell ref="R5:R6"/>
    <mergeCell ref="S5:S6"/>
    <mergeCell ref="V10:V11"/>
    <mergeCell ref="A23:A24"/>
    <mergeCell ref="Q25:S25"/>
    <mergeCell ref="A26:C26"/>
    <mergeCell ref="Q26:S26"/>
    <mergeCell ref="U10:U11"/>
    <mergeCell ref="A12:A16"/>
    <mergeCell ref="A17:A18"/>
    <mergeCell ref="A19:A20"/>
    <mergeCell ref="A21:A22"/>
    <mergeCell ref="D22:O22"/>
  </mergeCells>
  <phoneticPr fontId="2"/>
  <conditionalFormatting sqref="D6:O6">
    <cfRule type="expression" dxfId="16" priority="18">
      <formula>D6&lt;1</formula>
    </cfRule>
    <cfRule type="expression" dxfId="15" priority="20">
      <formula>$C$6&gt;79</formula>
    </cfRule>
  </conditionalFormatting>
  <conditionalFormatting sqref="D6:O6">
    <cfRule type="expression" dxfId="14" priority="19">
      <formula>$C$6&lt;80</formula>
    </cfRule>
  </conditionalFormatting>
  <conditionalFormatting sqref="D11:O11">
    <cfRule type="expression" dxfId="13" priority="15">
      <formula>D11&lt;1</formula>
    </cfRule>
    <cfRule type="expression" dxfId="12" priority="16">
      <formula>$C$11&lt;50</formula>
    </cfRule>
    <cfRule type="expression" dxfId="11" priority="17">
      <formula>$C$11&gt;49</formula>
    </cfRule>
  </conditionalFormatting>
  <conditionalFormatting sqref="Q15">
    <cfRule type="cellIs" dxfId="10" priority="11" operator="equal">
      <formula>"③"</formula>
    </cfRule>
  </conditionalFormatting>
  <conditionalFormatting sqref="R15">
    <cfRule type="cellIs" dxfId="9" priority="10" operator="equal">
      <formula>"②"</formula>
    </cfRule>
  </conditionalFormatting>
  <conditionalFormatting sqref="S15">
    <cfRule type="cellIs" dxfId="8" priority="9" operator="equal">
      <formula>"①"</formula>
    </cfRule>
  </conditionalFormatting>
  <conditionalFormatting sqref="Q16:Q24">
    <cfRule type="cellIs" dxfId="7" priority="8" operator="equal">
      <formula>"③"</formula>
    </cfRule>
  </conditionalFormatting>
  <conditionalFormatting sqref="R16:R24">
    <cfRule type="cellIs" dxfId="6" priority="7" operator="equal">
      <formula>"②"</formula>
    </cfRule>
  </conditionalFormatting>
  <conditionalFormatting sqref="S16:S24">
    <cfRule type="cellIs" dxfId="5" priority="6" operator="equal">
      <formula>"①"</formula>
    </cfRule>
  </conditionalFormatting>
  <conditionalFormatting sqref="S5 S12:S14 S7:S10">
    <cfRule type="cellIs" dxfId="4" priority="5" operator="equal">
      <formula>"①"</formula>
    </cfRule>
  </conditionalFormatting>
  <conditionalFormatting sqref="Q8:Q10 Q12:Q14">
    <cfRule type="cellIs" dxfId="3" priority="4" operator="equal">
      <formula>"⑤"</formula>
    </cfRule>
  </conditionalFormatting>
  <conditionalFormatting sqref="R8:R10">
    <cfRule type="cellIs" dxfId="2" priority="3" operator="equal">
      <formula>"③"</formula>
    </cfRule>
  </conditionalFormatting>
  <conditionalFormatting sqref="Q5 Q7">
    <cfRule type="cellIs" dxfId="1" priority="2" operator="equal">
      <formula>"⑳"</formula>
    </cfRule>
  </conditionalFormatting>
  <conditionalFormatting sqref="R5 R7">
    <cfRule type="cellIs" dxfId="0" priority="1" operator="equal">
      <formula>"⑩"</formula>
    </cfRule>
  </conditionalFormatting>
  <pageMargins left="0" right="0" top="0.35433070866141736" bottom="0.35433070866141736" header="0.31496062992125984" footer="0.31496062992125984"/>
  <pageSetup paperSize="8" scale="8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取組と実績（進捗管理表）</vt:lpstr>
      <vt:lpstr>-</vt:lpstr>
      <vt:lpstr>使用例</vt:lpstr>
      <vt:lpstr>使用例!Print_Area</vt:lpstr>
      <vt:lpstr>'取組と実績（進捗管理表）'!Print_Area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2022-04-12T04:41:26Z</dcterms:modified>
</cp:coreProperties>
</file>